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9345" activeTab="0"/>
  </bookViews>
  <sheets>
    <sheet name="收支总表" sheetId="1" r:id="rId1"/>
    <sheet name="收入预算表" sheetId="2" r:id="rId2"/>
    <sheet name="支出预算表" sheetId="3" r:id="rId3"/>
    <sheet name="财政拨款支出预算表" sheetId="4" r:id="rId4"/>
  </sheets>
  <definedNames/>
  <calcPr fullCalcOnLoad="1"/>
</workbook>
</file>

<file path=xl/sharedStrings.xml><?xml version="1.0" encoding="utf-8"?>
<sst xmlns="http://schemas.openxmlformats.org/spreadsheetml/2006/main" count="142" uniqueCount="106">
  <si>
    <t>单位：万元</t>
  </si>
  <si>
    <t>收            入            预            算</t>
  </si>
  <si>
    <t>支            出            预            算</t>
  </si>
  <si>
    <t>项                  目</t>
  </si>
  <si>
    <t>一、财政拨款</t>
  </si>
  <si>
    <t>一、一般公共服务支出</t>
  </si>
  <si>
    <t>二、事业收入</t>
  </si>
  <si>
    <t>二、国防支出</t>
  </si>
  <si>
    <t>三、上级补助收入</t>
  </si>
  <si>
    <t>三、公共安全支出</t>
  </si>
  <si>
    <t>四、附属单位上缴收入</t>
  </si>
  <si>
    <t>四、教育支出</t>
  </si>
  <si>
    <t>五、经营收入</t>
  </si>
  <si>
    <t>五、科学技术支出</t>
  </si>
  <si>
    <t>六、其他收入</t>
  </si>
  <si>
    <t>六、文化体育与传媒支出</t>
  </si>
  <si>
    <t>七、社会保障和就业支出</t>
  </si>
  <si>
    <t>八、医疗卫生与计划生育支出</t>
  </si>
  <si>
    <t>九、节能环保支出</t>
  </si>
  <si>
    <t>十、城乡社区支出</t>
  </si>
  <si>
    <t>十一、农林水支出</t>
  </si>
  <si>
    <t>十二、交通运输支出</t>
  </si>
  <si>
    <t>十三、资源勘探信息等支出</t>
  </si>
  <si>
    <t>十四、商业服务业等支出</t>
  </si>
  <si>
    <t>十五、金融支出</t>
  </si>
  <si>
    <t>十六、国土海洋气象等支出</t>
  </si>
  <si>
    <t>十七、住房保障支出</t>
  </si>
  <si>
    <t>十八、粮油物资储备支出</t>
  </si>
  <si>
    <t>十九、其他支出</t>
  </si>
  <si>
    <t>本    年    收    入    合    计</t>
  </si>
  <si>
    <t>本    年    支    出    合    计</t>
  </si>
  <si>
    <t>七、用事业基金弥补收支差额</t>
  </si>
  <si>
    <t>二十、结转下年</t>
  </si>
  <si>
    <t>八、上年结转和结余</t>
  </si>
  <si>
    <t>收       入       总       计</t>
  </si>
  <si>
    <t>支       出       总       计</t>
  </si>
  <si>
    <t>预算02表</t>
  </si>
  <si>
    <t xml:space="preserve">事业收入               </t>
  </si>
  <si>
    <t>其他             收入</t>
  </si>
  <si>
    <t>合计</t>
  </si>
  <si>
    <t>**</t>
  </si>
  <si>
    <t>总     计</t>
  </si>
  <si>
    <t>基本支出</t>
  </si>
  <si>
    <t>项目支出</t>
  </si>
  <si>
    <t>备    注</t>
  </si>
  <si>
    <t>教育支出</t>
  </si>
  <si>
    <t>20502</t>
  </si>
  <si>
    <t xml:space="preserve">  普通教育</t>
  </si>
  <si>
    <t>医疗卫生与计划生育支出</t>
  </si>
  <si>
    <t>21005</t>
  </si>
  <si>
    <t xml:space="preserve">  医疗保障</t>
  </si>
  <si>
    <t>上缴上级支出</t>
  </si>
  <si>
    <t>2050205</t>
  </si>
  <si>
    <t xml:space="preserve">    高等教育</t>
  </si>
  <si>
    <t>2100502</t>
  </si>
  <si>
    <t xml:space="preserve">    事业单位医疗</t>
  </si>
  <si>
    <t>2100599</t>
  </si>
  <si>
    <t xml:space="preserve">    其他医疗保障支出</t>
  </si>
  <si>
    <t>本年收入
合计</t>
  </si>
  <si>
    <t>科目编码</t>
  </si>
  <si>
    <t>科目名称</t>
  </si>
  <si>
    <t>科目编码</t>
  </si>
  <si>
    <t>基本支出</t>
  </si>
  <si>
    <t>对下级单位             补助支出</t>
  </si>
  <si>
    <t>205</t>
  </si>
  <si>
    <t>210</t>
  </si>
  <si>
    <t>2050205</t>
  </si>
  <si>
    <t xml:space="preserve">    高等教育</t>
  </si>
  <si>
    <t>科目名称</t>
  </si>
  <si>
    <t>205</t>
  </si>
  <si>
    <t>20502</t>
  </si>
  <si>
    <t>2050205</t>
  </si>
  <si>
    <t xml:space="preserve">    高等教育</t>
  </si>
  <si>
    <t xml:space="preserve">  普通教育</t>
  </si>
  <si>
    <t>教育支出</t>
  </si>
  <si>
    <t>财政拨款
收入</t>
  </si>
  <si>
    <t>上级补助
收入</t>
  </si>
  <si>
    <t>其中：教育收费</t>
  </si>
  <si>
    <t>总    计</t>
  </si>
  <si>
    <t>金额</t>
  </si>
  <si>
    <t>经营收入</t>
  </si>
  <si>
    <t>附属单位缴款</t>
  </si>
  <si>
    <t>经营支出</t>
  </si>
  <si>
    <t>206</t>
  </si>
  <si>
    <t>20602</t>
  </si>
  <si>
    <t>2060206</t>
  </si>
  <si>
    <t>2060303</t>
  </si>
  <si>
    <t>2060402</t>
  </si>
  <si>
    <t>2069999</t>
  </si>
  <si>
    <t xml:space="preserve">    专项基础科研</t>
  </si>
  <si>
    <t xml:space="preserve">    高技术研究</t>
  </si>
  <si>
    <t xml:space="preserve">    应用技术研究与开发</t>
  </si>
  <si>
    <t xml:space="preserve">    其他科学技术支出</t>
  </si>
  <si>
    <t>科学技术支出</t>
  </si>
  <si>
    <t>20603</t>
  </si>
  <si>
    <t>20604</t>
  </si>
  <si>
    <t>20699</t>
  </si>
  <si>
    <t xml:space="preserve">  基础研究</t>
  </si>
  <si>
    <t xml:space="preserve">  应用研究</t>
  </si>
  <si>
    <t xml:space="preserve">  技术研究与开发</t>
  </si>
  <si>
    <t xml:space="preserve">  其他科学技术支出</t>
  </si>
  <si>
    <t>2016年预算</t>
  </si>
  <si>
    <t xml:space="preserve"> 天津医科大学收支预算总表</t>
  </si>
  <si>
    <t>天津医科大学收入预算表</t>
  </si>
  <si>
    <t xml:space="preserve">天津医科大学支出预算表 </t>
  </si>
  <si>
    <t>天津医科大学财政拨款支出预算表</t>
  </si>
</sst>
</file>

<file path=xl/styles.xml><?xml version="1.0" encoding="utf-8"?>
<styleSheet xmlns="http://schemas.openxmlformats.org/spreadsheetml/2006/main">
  <numFmts count="19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000"/>
    <numFmt numFmtId="178" formatCode="#,##0.0_ "/>
    <numFmt numFmtId="179" formatCode="00"/>
    <numFmt numFmtId="180" formatCode="* #,##0.00;* \-#,##0.00;* &quot;&quot;??;@"/>
    <numFmt numFmtId="181" formatCode=";;"/>
    <numFmt numFmtId="182" formatCode="_-* #,##0.0_-;\-* #,##0.0_-;_-* &quot;-&quot;?_-;_-@_-"/>
  </numFmts>
  <fonts count="8">
    <font>
      <sz val="12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22"/>
      <name val="黑体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12"/>
      <color indexed="8"/>
      <name val="宋体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0">
    <xf numFmtId="0" fontId="0" fillId="0" borderId="0" xfId="0" applyAlignment="1">
      <alignment vertical="center"/>
    </xf>
    <xf numFmtId="0" fontId="1" fillId="0" borderId="0" xfId="0" applyFont="1" applyFill="1" applyAlignment="1">
      <alignment horizontal="right" vertical="top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vertical="top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176" fontId="5" fillId="0" borderId="1" xfId="0" applyNumberFormat="1" applyFont="1" applyFill="1" applyBorder="1" applyAlignment="1" applyProtection="1">
      <alignment horizontal="left" vertical="center" wrapText="1"/>
      <protection/>
    </xf>
    <xf numFmtId="176" fontId="5" fillId="0" borderId="1" xfId="0" applyNumberFormat="1" applyFont="1" applyFill="1" applyBorder="1" applyAlignment="1" applyProtection="1">
      <alignment horizontal="right" vertical="center" wrapText="1"/>
      <protection/>
    </xf>
    <xf numFmtId="176" fontId="5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176" fontId="5" fillId="0" borderId="1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176" fontId="5" fillId="0" borderId="0" xfId="0" applyNumberFormat="1" applyFont="1" applyFill="1" applyAlignment="1" applyProtection="1">
      <alignment horizontal="right" vertical="center" wrapText="1"/>
      <protection/>
    </xf>
    <xf numFmtId="0" fontId="1" fillId="0" borderId="0" xfId="0" applyFont="1" applyFill="1" applyAlignment="1">
      <alignment vertical="center"/>
    </xf>
    <xf numFmtId="176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>
      <alignment vertical="center"/>
    </xf>
    <xf numFmtId="180" fontId="1" fillId="0" borderId="0" xfId="0" applyNumberFormat="1" applyFont="1" applyFill="1" applyAlignment="1">
      <alignment horizontal="right" vertical="top"/>
    </xf>
    <xf numFmtId="0" fontId="4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 applyProtection="1">
      <alignment horizontal="right" vertical="top"/>
      <protection/>
    </xf>
    <xf numFmtId="178" fontId="1" fillId="0" borderId="0" xfId="0" applyNumberFormat="1" applyFont="1" applyFill="1" applyAlignment="1" applyProtection="1">
      <alignment horizontal="right" vertical="top"/>
      <protection/>
    </xf>
    <xf numFmtId="179" fontId="4" fillId="0" borderId="0" xfId="0" applyNumberFormat="1" applyFont="1" applyFill="1" applyAlignment="1" applyProtection="1">
      <alignment horizontal="centerContinuous" vertical="top"/>
      <protection/>
    </xf>
    <xf numFmtId="0" fontId="5" fillId="0" borderId="0" xfId="0" applyNumberFormat="1" applyFont="1" applyFill="1" applyAlignment="1" applyProtection="1">
      <alignment horizontal="right"/>
      <protection/>
    </xf>
    <xf numFmtId="178" fontId="5" fillId="0" borderId="0" xfId="0" applyNumberFormat="1" applyFont="1" applyFill="1" applyAlignment="1" applyProtection="1">
      <alignment horizontal="right"/>
      <protection/>
    </xf>
    <xf numFmtId="0" fontId="5" fillId="0" borderId="0" xfId="0" applyFont="1" applyFill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/>
    </xf>
    <xf numFmtId="49" fontId="5" fillId="0" borderId="1" xfId="0" applyNumberFormat="1" applyFont="1" applyFill="1" applyBorder="1" applyAlignment="1" applyProtection="1">
      <alignment horizontal="left" vertical="center" wrapText="1"/>
      <protection/>
    </xf>
    <xf numFmtId="176" fontId="5" fillId="0" borderId="2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NumberFormat="1" applyFont="1" applyFill="1" applyAlignment="1">
      <alignment horizontal="right" vertical="top"/>
    </xf>
    <xf numFmtId="49" fontId="4" fillId="0" borderId="0" xfId="0" applyNumberFormat="1" applyFont="1" applyFill="1" applyAlignment="1">
      <alignment horizontal="center" vertical="top"/>
    </xf>
    <xf numFmtId="0" fontId="5" fillId="0" borderId="0" xfId="0" applyNumberFormat="1" applyFont="1" applyFill="1" applyAlignment="1">
      <alignment horizontal="right"/>
    </xf>
    <xf numFmtId="0" fontId="5" fillId="0" borderId="1" xfId="0" applyNumberFormat="1" applyFont="1" applyFill="1" applyBorder="1" applyAlignment="1">
      <alignment horizontal="center" vertical="center"/>
    </xf>
    <xf numFmtId="181" fontId="5" fillId="0" borderId="1" xfId="0" applyNumberFormat="1" applyFont="1" applyFill="1" applyBorder="1" applyAlignment="1" applyProtection="1">
      <alignment horizontal="left" vertical="center" wrapText="1"/>
      <protection/>
    </xf>
    <xf numFmtId="49" fontId="5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Font="1" applyFill="1" applyAlignment="1">
      <alignment horizontal="left" vertical="center"/>
    </xf>
    <xf numFmtId="180" fontId="1" fillId="0" borderId="0" xfId="0" applyNumberFormat="1" applyFont="1" applyFill="1" applyAlignment="1">
      <alignment horizontal="center" vertical="center"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4" xfId="0" applyNumberFormat="1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 applyProtection="1">
      <alignment horizontal="center" vertical="center" wrapText="1"/>
      <protection/>
    </xf>
    <xf numFmtId="176" fontId="5" fillId="0" borderId="5" xfId="0" applyNumberFormat="1" applyFont="1" applyFill="1" applyBorder="1" applyAlignment="1" applyProtection="1">
      <alignment horizontal="right" vertical="center" wrapText="1"/>
      <protection/>
    </xf>
    <xf numFmtId="176" fontId="5" fillId="0" borderId="6" xfId="0" applyNumberFormat="1" applyFont="1" applyFill="1" applyBorder="1" applyAlignment="1" applyProtection="1">
      <alignment horizontal="right" vertical="center" wrapText="1"/>
      <protection/>
    </xf>
    <xf numFmtId="0" fontId="5" fillId="0" borderId="4" xfId="0" applyNumberFormat="1" applyFont="1" applyFill="1" applyBorder="1" applyAlignment="1">
      <alignment horizontal="center" vertical="center"/>
    </xf>
    <xf numFmtId="181" fontId="5" fillId="0" borderId="2" xfId="0" applyNumberFormat="1" applyFont="1" applyFill="1" applyBorder="1" applyAlignment="1" applyProtection="1">
      <alignment horizontal="left" vertical="center" wrapText="1"/>
      <protection/>
    </xf>
    <xf numFmtId="0" fontId="5" fillId="0" borderId="7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 applyProtection="1">
      <alignment horizontal="left" vertical="center" wrapText="1"/>
      <protection/>
    </xf>
    <xf numFmtId="49" fontId="5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7" xfId="0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Continuous" vertical="center" wrapText="1"/>
    </xf>
    <xf numFmtId="0" fontId="5" fillId="0" borderId="1" xfId="0" applyFont="1" applyFill="1" applyBorder="1" applyAlignment="1">
      <alignment horizontal="centerContinuous" vertical="center" wrapText="1"/>
    </xf>
    <xf numFmtId="0" fontId="5" fillId="0" borderId="5" xfId="0" applyFont="1" applyFill="1" applyBorder="1" applyAlignment="1">
      <alignment horizontal="center" vertical="center"/>
    </xf>
    <xf numFmtId="177" fontId="5" fillId="0" borderId="5" xfId="0" applyNumberFormat="1" applyFont="1" applyFill="1" applyBorder="1" applyAlignment="1" applyProtection="1">
      <alignment horizontal="center" vertical="center"/>
      <protection/>
    </xf>
    <xf numFmtId="181" fontId="5" fillId="0" borderId="1" xfId="0" applyNumberFormat="1" applyFont="1" applyFill="1" applyBorder="1" applyAlignment="1" applyProtection="1">
      <alignment vertical="center" wrapText="1"/>
      <protection/>
    </xf>
    <xf numFmtId="0" fontId="1" fillId="0" borderId="5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181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 applyProtection="1">
      <alignment vertical="center" wrapText="1"/>
      <protection/>
    </xf>
    <xf numFmtId="49" fontId="5" fillId="0" borderId="8" xfId="0" applyNumberFormat="1" applyFont="1" applyFill="1" applyBorder="1" applyAlignment="1" applyProtection="1">
      <alignment vertical="center" wrapText="1"/>
      <protection/>
    </xf>
    <xf numFmtId="177" fontId="5" fillId="0" borderId="0" xfId="0" applyNumberFormat="1" applyFont="1" applyFill="1" applyBorder="1" applyAlignment="1" applyProtection="1">
      <alignment horizontal="right" vertical="center" wrapText="1"/>
      <protection/>
    </xf>
    <xf numFmtId="0" fontId="5" fillId="0" borderId="9" xfId="0" applyNumberFormat="1" applyFont="1" applyFill="1" applyBorder="1" applyAlignment="1" applyProtection="1">
      <alignment horizontal="centerContinuous" vertical="center"/>
      <protection/>
    </xf>
    <xf numFmtId="0" fontId="5" fillId="0" borderId="3" xfId="0" applyNumberFormat="1" applyFont="1" applyFill="1" applyBorder="1" applyAlignment="1" applyProtection="1">
      <alignment horizontal="centerContinuous" vertical="center"/>
      <protection/>
    </xf>
    <xf numFmtId="0" fontId="5" fillId="0" borderId="7" xfId="0" applyNumberFormat="1" applyFont="1" applyFill="1" applyBorder="1" applyAlignment="1" applyProtection="1">
      <alignment horizontal="centerContinuous" vertical="center"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0" fontId="5" fillId="0" borderId="5" xfId="0" applyNumberFormat="1" applyFont="1" applyFill="1" applyBorder="1" applyAlignment="1" applyProtection="1">
      <alignment horizontal="center" vertical="center"/>
      <protection/>
    </xf>
    <xf numFmtId="0" fontId="5" fillId="0" borderId="4" xfId="0" applyNumberFormat="1" applyFont="1" applyFill="1" applyBorder="1" applyAlignment="1" applyProtection="1">
      <alignment vertical="center"/>
      <protection/>
    </xf>
    <xf numFmtId="0" fontId="5" fillId="0" borderId="4" xfId="0" applyNumberFormat="1" applyFont="1" applyFill="1" applyBorder="1" applyAlignment="1" applyProtection="1">
      <alignment horizontal="left" vertical="center"/>
      <protection/>
    </xf>
    <xf numFmtId="0" fontId="5" fillId="0" borderId="4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176" fontId="5" fillId="0" borderId="5" xfId="0" applyNumberFormat="1" applyFont="1" applyFill="1" applyBorder="1" applyAlignment="1" applyProtection="1">
      <alignment horizontal="right" vertical="center" wrapText="1"/>
      <protection/>
    </xf>
    <xf numFmtId="0" fontId="5" fillId="0" borderId="8" xfId="0" applyNumberFormat="1" applyFont="1" applyFill="1" applyBorder="1" applyAlignment="1" applyProtection="1">
      <alignment horizontal="centerContinuous" vertical="center"/>
      <protection/>
    </xf>
    <xf numFmtId="176" fontId="5" fillId="0" borderId="2" xfId="15" applyNumberFormat="1" applyFont="1" applyFill="1" applyBorder="1" applyAlignment="1" applyProtection="1">
      <alignment horizontal="right" vertical="center" wrapText="1"/>
      <protection/>
    </xf>
    <xf numFmtId="0" fontId="5" fillId="0" borderId="2" xfId="0" applyNumberFormat="1" applyFont="1" applyFill="1" applyBorder="1" applyAlignment="1" applyProtection="1">
      <alignment horizontal="centerContinuous" vertical="center"/>
      <protection/>
    </xf>
    <xf numFmtId="176" fontId="5" fillId="0" borderId="1" xfId="16" applyNumberFormat="1" applyFont="1" applyFill="1" applyBorder="1" applyAlignment="1" applyProtection="1">
      <alignment horizontal="right" vertical="center"/>
      <protection/>
    </xf>
    <xf numFmtId="176" fontId="5" fillId="0" borderId="1" xfId="16" applyNumberFormat="1" applyFont="1" applyFill="1" applyBorder="1" applyAlignment="1" applyProtection="1">
      <alignment horizontal="right" vertical="center" wrapText="1"/>
      <protection/>
    </xf>
    <xf numFmtId="176" fontId="5" fillId="0" borderId="2" xfId="0" applyNumberFormat="1" applyFont="1" applyFill="1" applyBorder="1" applyAlignment="1" applyProtection="1">
      <alignment horizontal="right" vertical="center" wrapText="1"/>
      <protection/>
    </xf>
    <xf numFmtId="176" fontId="5" fillId="0" borderId="2" xfId="16" applyNumberFormat="1" applyFont="1" applyFill="1" applyBorder="1" applyAlignment="1" applyProtection="1">
      <alignment horizontal="right" vertical="center" wrapText="1"/>
      <protection/>
    </xf>
    <xf numFmtId="176" fontId="5" fillId="0" borderId="1" xfId="0" applyNumberFormat="1" applyFont="1" applyFill="1" applyBorder="1" applyAlignment="1" applyProtection="1">
      <alignment horizontal="right" vertical="center"/>
      <protection/>
    </xf>
    <xf numFmtId="181" fontId="5" fillId="0" borderId="1" xfId="0" applyNumberFormat="1" applyFont="1" applyFill="1" applyBorder="1" applyAlignment="1" applyProtection="1">
      <alignment horizontal="left" vertical="center" wrapText="1"/>
      <protection/>
    </xf>
    <xf numFmtId="178" fontId="5" fillId="0" borderId="1" xfId="0" applyNumberFormat="1" applyFont="1" applyBorder="1" applyAlignment="1">
      <alignment vertical="center"/>
    </xf>
    <xf numFmtId="176" fontId="5" fillId="0" borderId="5" xfId="16" applyNumberFormat="1" applyFont="1" applyFill="1" applyBorder="1" applyAlignment="1" applyProtection="1">
      <alignment horizontal="right" vertical="center" wrapText="1"/>
      <protection/>
    </xf>
    <xf numFmtId="0" fontId="4" fillId="0" borderId="0" xfId="0" applyNumberFormat="1" applyFont="1" applyFill="1" applyAlignment="1" applyProtection="1">
      <alignment horizontal="center" vertical="top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178" fontId="5" fillId="0" borderId="3" xfId="0" applyNumberFormat="1" applyFont="1" applyFill="1" applyBorder="1" applyAlignment="1" applyProtection="1">
      <alignment horizontal="center" vertical="center" wrapText="1"/>
      <protection/>
    </xf>
    <xf numFmtId="178" fontId="5" fillId="0" borderId="1" xfId="0" applyNumberFormat="1" applyFont="1" applyFill="1" applyBorder="1" applyAlignment="1" applyProtection="1">
      <alignment horizontal="center" vertical="center" wrapText="1"/>
      <protection/>
    </xf>
    <xf numFmtId="178" fontId="5" fillId="0" borderId="7" xfId="0" applyNumberFormat="1" applyFont="1" applyFill="1" applyBorder="1" applyAlignment="1" applyProtection="1">
      <alignment horizontal="center" vertical="center" wrapText="1"/>
      <protection/>
    </xf>
    <xf numFmtId="178" fontId="5" fillId="0" borderId="5" xfId="0" applyNumberFormat="1" applyFont="1" applyFill="1" applyBorder="1" applyAlignment="1" applyProtection="1">
      <alignment horizontal="center" vertical="center" wrapText="1"/>
      <protection/>
    </xf>
    <xf numFmtId="179" fontId="4" fillId="0" borderId="0" xfId="0" applyNumberFormat="1" applyFont="1" applyFill="1" applyAlignment="1" applyProtection="1">
      <alignment horizontal="center" vertical="top"/>
      <protection/>
    </xf>
    <xf numFmtId="178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常规_部门预算报表(医大)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34"/>
  <sheetViews>
    <sheetView tabSelected="1" workbookViewId="0" topLeftCell="A1">
      <selection activeCell="F19" sqref="F19"/>
    </sheetView>
  </sheetViews>
  <sheetFormatPr defaultColWidth="6.875" defaultRowHeight="27.75" customHeight="1"/>
  <cols>
    <col min="1" max="1" width="39.875" style="2" bestFit="1" customWidth="1"/>
    <col min="2" max="2" width="12.875" style="2" bestFit="1" customWidth="1"/>
    <col min="3" max="3" width="39.875" style="2" bestFit="1" customWidth="1"/>
    <col min="4" max="4" width="12.875" style="2" bestFit="1" customWidth="1"/>
    <col min="5" max="158" width="6.75390625" style="2" customWidth="1"/>
    <col min="159" max="16384" width="6.875" style="2" customWidth="1"/>
  </cols>
  <sheetData>
    <row r="1" spans="1:251" ht="27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</row>
    <row r="2" spans="1:251" ht="48.75" customHeight="1">
      <c r="A2" s="99" t="s">
        <v>102</v>
      </c>
      <c r="B2" s="99"/>
      <c r="C2" s="99"/>
      <c r="D2" s="99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</row>
    <row r="3" spans="1:251" ht="21.75" customHeight="1" thickBot="1">
      <c r="A3" s="4"/>
      <c r="B3" s="4"/>
      <c r="C3" s="4"/>
      <c r="D3" s="4" t="s">
        <v>0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</row>
    <row r="4" spans="1:251" ht="24" customHeight="1">
      <c r="A4" s="77" t="s">
        <v>1</v>
      </c>
      <c r="B4" s="78"/>
      <c r="C4" s="78" t="s">
        <v>2</v>
      </c>
      <c r="D4" s="79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</row>
    <row r="5" spans="1:251" ht="24" customHeight="1">
      <c r="A5" s="80" t="s">
        <v>3</v>
      </c>
      <c r="B5" s="8" t="s">
        <v>101</v>
      </c>
      <c r="C5" s="7" t="s">
        <v>3</v>
      </c>
      <c r="D5" s="81" t="s">
        <v>101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</row>
    <row r="6" spans="1:251" ht="24" customHeight="1">
      <c r="A6" s="82" t="s">
        <v>4</v>
      </c>
      <c r="B6" s="95">
        <v>32096.4</v>
      </c>
      <c r="C6" s="9" t="s">
        <v>5</v>
      </c>
      <c r="D6" s="51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</row>
    <row r="7" spans="1:251" ht="24" customHeight="1">
      <c r="A7" s="83" t="s">
        <v>6</v>
      </c>
      <c r="B7" s="91">
        <v>23150</v>
      </c>
      <c r="C7" s="9" t="s">
        <v>7</v>
      </c>
      <c r="D7" s="51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</row>
    <row r="8" spans="1:251" ht="24" customHeight="1">
      <c r="A8" s="84" t="s">
        <v>8</v>
      </c>
      <c r="B8" s="91"/>
      <c r="C8" s="12" t="s">
        <v>9</v>
      </c>
      <c r="D8" s="51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</row>
    <row r="9" spans="1:251" ht="24" customHeight="1">
      <c r="A9" s="84" t="s">
        <v>10</v>
      </c>
      <c r="B9" s="91">
        <v>45</v>
      </c>
      <c r="C9" s="9" t="s">
        <v>11</v>
      </c>
      <c r="D9" s="87">
        <v>74153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</row>
    <row r="10" spans="1:251" ht="24" customHeight="1">
      <c r="A10" s="82" t="s">
        <v>12</v>
      </c>
      <c r="B10" s="91"/>
      <c r="C10" s="9" t="s">
        <v>13</v>
      </c>
      <c r="D10" s="87">
        <v>434.3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</row>
    <row r="11" spans="1:251" ht="24" customHeight="1">
      <c r="A11" s="82" t="s">
        <v>14</v>
      </c>
      <c r="B11" s="91">
        <v>5070</v>
      </c>
      <c r="C11" s="9" t="s">
        <v>15</v>
      </c>
      <c r="D11" s="51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</row>
    <row r="12" spans="1:251" ht="24" customHeight="1">
      <c r="A12" s="85"/>
      <c r="B12" s="11"/>
      <c r="C12" s="9" t="s">
        <v>16</v>
      </c>
      <c r="D12" s="51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</row>
    <row r="13" spans="1:251" ht="24" customHeight="1">
      <c r="A13" s="85"/>
      <c r="B13" s="11"/>
      <c r="C13" s="12" t="s">
        <v>17</v>
      </c>
      <c r="D13" s="98">
        <v>2648.5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</row>
    <row r="14" spans="1:251" ht="24" customHeight="1">
      <c r="A14" s="85"/>
      <c r="B14" s="11"/>
      <c r="C14" s="9" t="s">
        <v>18</v>
      </c>
      <c r="D14" s="51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</row>
    <row r="15" spans="1:251" ht="24" customHeight="1">
      <c r="A15" s="85"/>
      <c r="B15" s="11"/>
      <c r="C15" s="9" t="s">
        <v>19</v>
      </c>
      <c r="D15" s="51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</row>
    <row r="16" spans="1:251" ht="24" customHeight="1">
      <c r="A16" s="85"/>
      <c r="B16" s="11"/>
      <c r="C16" s="9" t="s">
        <v>20</v>
      </c>
      <c r="D16" s="51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</row>
    <row r="17" spans="1:251" ht="24" customHeight="1">
      <c r="A17" s="85"/>
      <c r="B17" s="11"/>
      <c r="C17" s="9" t="s">
        <v>21</v>
      </c>
      <c r="D17" s="51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</row>
    <row r="18" spans="1:251" ht="24" customHeight="1">
      <c r="A18" s="82"/>
      <c r="B18" s="13"/>
      <c r="C18" s="9" t="s">
        <v>22</v>
      </c>
      <c r="D18" s="51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</row>
    <row r="19" spans="1:251" ht="24" customHeight="1">
      <c r="A19" s="86"/>
      <c r="B19" s="13"/>
      <c r="C19" s="9" t="s">
        <v>23</v>
      </c>
      <c r="D19" s="51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</row>
    <row r="20" spans="1:251" ht="24" customHeight="1">
      <c r="A20" s="86"/>
      <c r="B20" s="13"/>
      <c r="C20" s="9" t="s">
        <v>24</v>
      </c>
      <c r="D20" s="51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</row>
    <row r="21" spans="1:251" ht="24" customHeight="1">
      <c r="A21" s="86"/>
      <c r="B21" s="13"/>
      <c r="C21" s="9" t="s">
        <v>25</v>
      </c>
      <c r="D21" s="51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</row>
    <row r="22" spans="1:251" ht="24" customHeight="1">
      <c r="A22" s="86"/>
      <c r="B22" s="13"/>
      <c r="C22" s="9" t="s">
        <v>26</v>
      </c>
      <c r="D22" s="51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</row>
    <row r="23" spans="1:251" ht="24" customHeight="1">
      <c r="A23" s="86"/>
      <c r="B23" s="13"/>
      <c r="C23" s="9" t="s">
        <v>27</v>
      </c>
      <c r="D23" s="51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</row>
    <row r="24" spans="1:251" ht="24" customHeight="1">
      <c r="A24" s="86"/>
      <c r="B24" s="13"/>
      <c r="C24" s="9" t="s">
        <v>28</v>
      </c>
      <c r="D24" s="51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</row>
    <row r="25" spans="1:251" ht="24" customHeight="1">
      <c r="A25" s="80" t="s">
        <v>29</v>
      </c>
      <c r="B25" s="10">
        <f>SUM(B6:B11)</f>
        <v>60361.4</v>
      </c>
      <c r="C25" s="7" t="s">
        <v>30</v>
      </c>
      <c r="D25" s="51">
        <f>B28</f>
        <v>77235.8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</row>
    <row r="26" spans="1:251" ht="24" customHeight="1">
      <c r="A26" s="82" t="s">
        <v>31</v>
      </c>
      <c r="B26" s="10"/>
      <c r="C26" s="9" t="s">
        <v>32</v>
      </c>
      <c r="D26" s="51"/>
      <c r="E26" s="14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</row>
    <row r="27" spans="1:251" ht="24" customHeight="1">
      <c r="A27" s="82" t="s">
        <v>33</v>
      </c>
      <c r="B27" s="13">
        <v>16874.4</v>
      </c>
      <c r="C27" s="13"/>
      <c r="D27" s="87"/>
      <c r="E27" s="14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</row>
    <row r="28" spans="1:251" ht="24" customHeight="1" thickBot="1">
      <c r="A28" s="88" t="s">
        <v>34</v>
      </c>
      <c r="B28" s="89">
        <f>B27+B25</f>
        <v>77235.8</v>
      </c>
      <c r="C28" s="90" t="s">
        <v>35</v>
      </c>
      <c r="D28" s="52">
        <f>D25</f>
        <v>77235.8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</row>
    <row r="29" spans="1:251" ht="12.75" customHeight="1">
      <c r="A29" s="16"/>
      <c r="B29" s="17"/>
      <c r="C29" s="16"/>
      <c r="D29" s="76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</row>
    <row r="30" spans="1:251" ht="27.75" customHeight="1">
      <c r="A30" s="18"/>
      <c r="B30" s="19"/>
      <c r="C30" s="18"/>
      <c r="D30" s="19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  <c r="IL30" s="20"/>
      <c r="IM30" s="20"/>
      <c r="IN30" s="20"/>
      <c r="IO30" s="20"/>
      <c r="IP30" s="20"/>
      <c r="IQ30" s="20"/>
    </row>
    <row r="31" spans="1:251" ht="27.75" customHeight="1">
      <c r="A31" s="21"/>
      <c r="B31" s="22"/>
      <c r="C31" s="22"/>
      <c r="D31" s="22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  <c r="IJ31" s="20"/>
      <c r="IK31" s="20"/>
      <c r="IL31" s="20"/>
      <c r="IM31" s="20"/>
      <c r="IN31" s="20"/>
      <c r="IO31" s="20"/>
      <c r="IP31" s="20"/>
      <c r="IQ31" s="20"/>
    </row>
    <row r="32" spans="1:251" ht="27.75" customHeight="1">
      <c r="A32" s="22"/>
      <c r="B32" s="22"/>
      <c r="C32" s="22"/>
      <c r="D32" s="22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  <c r="II32" s="20"/>
      <c r="IJ32" s="20"/>
      <c r="IK32" s="20"/>
      <c r="IL32" s="20"/>
      <c r="IM32" s="20"/>
      <c r="IN32" s="20"/>
      <c r="IO32" s="20"/>
      <c r="IP32" s="20"/>
      <c r="IQ32" s="20"/>
    </row>
    <row r="33" spans="1:251" ht="27.75" customHeight="1">
      <c r="A33" s="22"/>
      <c r="B33" s="22"/>
      <c r="C33" s="22"/>
      <c r="D33" s="22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  <c r="IJ33" s="20"/>
      <c r="IK33" s="20"/>
      <c r="IL33" s="20"/>
      <c r="IM33" s="20"/>
      <c r="IN33" s="20"/>
      <c r="IO33" s="20"/>
      <c r="IP33" s="20"/>
      <c r="IQ33" s="20"/>
    </row>
    <row r="34" spans="1:251" ht="27.75" customHeight="1">
      <c r="A34" s="22"/>
      <c r="B34" s="22"/>
      <c r="C34" s="22"/>
      <c r="D34" s="22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  <c r="II34" s="20"/>
      <c r="IJ34" s="20"/>
      <c r="IK34" s="20"/>
      <c r="IL34" s="20"/>
      <c r="IM34" s="20"/>
      <c r="IN34" s="20"/>
      <c r="IO34" s="20"/>
      <c r="IP34" s="20"/>
      <c r="IQ34" s="20"/>
    </row>
  </sheetData>
  <mergeCells count="1">
    <mergeCell ref="A2:D2"/>
  </mergeCells>
  <printOptions horizontalCentered="1" vertic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15"/>
  <sheetViews>
    <sheetView workbookViewId="0" topLeftCell="A1">
      <selection activeCell="F11" sqref="F11"/>
    </sheetView>
  </sheetViews>
  <sheetFormatPr defaultColWidth="6.875" defaultRowHeight="27.75" customHeight="1"/>
  <cols>
    <col min="1" max="1" width="10.50390625" style="26" customWidth="1"/>
    <col min="2" max="2" width="24.75390625" style="26" customWidth="1"/>
    <col min="3" max="10" width="12.625" style="26" customWidth="1"/>
    <col min="11" max="12" width="8.00390625" style="26" customWidth="1"/>
    <col min="13" max="13" width="10.125" style="26" bestFit="1" customWidth="1"/>
    <col min="14" max="14" width="11.875" style="26" customWidth="1"/>
    <col min="15" max="19" width="8.00390625" style="26" customWidth="1"/>
    <col min="20" max="254" width="6.75390625" style="26" customWidth="1"/>
    <col min="255" max="255" width="6.875" style="26" customWidth="1"/>
    <col min="256" max="16384" width="6.875" style="26" customWidth="1"/>
  </cols>
  <sheetData>
    <row r="1" spans="1:254" ht="27" customHeight="1">
      <c r="A1" s="28"/>
      <c r="B1" s="28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1"/>
      <c r="Q1" s="29"/>
      <c r="R1" s="29"/>
      <c r="S1" s="29" t="s">
        <v>36</v>
      </c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</row>
    <row r="2" spans="1:254" ht="48.75" customHeight="1">
      <c r="A2" s="106" t="s">
        <v>103</v>
      </c>
      <c r="B2" s="106"/>
      <c r="C2" s="106"/>
      <c r="D2" s="106"/>
      <c r="E2" s="106"/>
      <c r="F2" s="106"/>
      <c r="G2" s="106"/>
      <c r="H2" s="106"/>
      <c r="I2" s="106"/>
      <c r="J2" s="106"/>
      <c r="K2" s="30"/>
      <c r="L2" s="30"/>
      <c r="M2" s="30"/>
      <c r="N2" s="30"/>
      <c r="O2" s="30"/>
      <c r="P2" s="30"/>
      <c r="Q2" s="30"/>
      <c r="R2" s="30"/>
      <c r="S2" s="30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ht="21.75" customHeight="1" thickBot="1">
      <c r="A3" s="31"/>
      <c r="B3" s="31"/>
      <c r="C3" s="32"/>
      <c r="D3" s="32"/>
      <c r="E3" s="32"/>
      <c r="F3" s="32"/>
      <c r="G3" s="32"/>
      <c r="H3" s="32"/>
      <c r="I3" s="32"/>
      <c r="J3" s="4" t="s">
        <v>0</v>
      </c>
      <c r="K3" s="32"/>
      <c r="L3" s="32"/>
      <c r="M3" s="32"/>
      <c r="N3" s="32"/>
      <c r="O3" s="32"/>
      <c r="P3" s="4"/>
      <c r="Q3" s="32"/>
      <c r="R3" s="32"/>
      <c r="S3" s="32" t="s">
        <v>0</v>
      </c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</row>
    <row r="4" spans="1:245" ht="30" customHeight="1">
      <c r="A4" s="108" t="s">
        <v>59</v>
      </c>
      <c r="B4" s="100" t="s">
        <v>60</v>
      </c>
      <c r="C4" s="102" t="s">
        <v>58</v>
      </c>
      <c r="D4" s="102" t="s">
        <v>75</v>
      </c>
      <c r="E4" s="102" t="s">
        <v>76</v>
      </c>
      <c r="F4" s="102" t="s">
        <v>37</v>
      </c>
      <c r="G4" s="102"/>
      <c r="H4" s="102" t="s">
        <v>80</v>
      </c>
      <c r="I4" s="102" t="s">
        <v>81</v>
      </c>
      <c r="J4" s="104" t="s">
        <v>38</v>
      </c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3"/>
      <c r="HB4" s="33"/>
      <c r="HC4" s="33"/>
      <c r="HD4" s="33"/>
      <c r="HE4" s="33"/>
      <c r="HF4" s="33"/>
      <c r="HG4" s="33"/>
      <c r="HH4" s="33"/>
      <c r="HI4" s="33"/>
      <c r="HJ4" s="33"/>
      <c r="HK4" s="33"/>
      <c r="HL4" s="33"/>
      <c r="HM4" s="33"/>
      <c r="HN4" s="33"/>
      <c r="HO4" s="33"/>
      <c r="HP4" s="33"/>
      <c r="HQ4" s="33"/>
      <c r="HR4" s="33"/>
      <c r="HS4" s="33"/>
      <c r="HT4" s="33"/>
      <c r="HU4" s="33"/>
      <c r="HV4" s="33"/>
      <c r="HW4" s="33"/>
      <c r="HX4" s="33"/>
      <c r="HY4" s="33"/>
      <c r="HZ4" s="33"/>
      <c r="IA4" s="33"/>
      <c r="IB4" s="33"/>
      <c r="IC4" s="33"/>
      <c r="ID4" s="33"/>
      <c r="IE4" s="33"/>
      <c r="IF4" s="33"/>
      <c r="IG4" s="33"/>
      <c r="IH4" s="33"/>
      <c r="II4" s="33"/>
      <c r="IJ4" s="33"/>
      <c r="IK4" s="33"/>
    </row>
    <row r="5" spans="1:245" ht="30" customHeight="1">
      <c r="A5" s="109"/>
      <c r="B5" s="101"/>
      <c r="C5" s="103"/>
      <c r="D5" s="103"/>
      <c r="E5" s="103"/>
      <c r="F5" s="103" t="s">
        <v>79</v>
      </c>
      <c r="G5" s="107" t="s">
        <v>77</v>
      </c>
      <c r="H5" s="103"/>
      <c r="I5" s="103"/>
      <c r="J5" s="105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  <c r="GN5" s="33"/>
      <c r="GO5" s="33"/>
      <c r="GP5" s="33"/>
      <c r="GQ5" s="33"/>
      <c r="GR5" s="33"/>
      <c r="GS5" s="33"/>
      <c r="GT5" s="33"/>
      <c r="GU5" s="33"/>
      <c r="GV5" s="33"/>
      <c r="GW5" s="33"/>
      <c r="GX5" s="33"/>
      <c r="GY5" s="33"/>
      <c r="GZ5" s="33"/>
      <c r="HA5" s="33"/>
      <c r="HB5" s="33"/>
      <c r="HC5" s="33"/>
      <c r="HD5" s="33"/>
      <c r="HE5" s="33"/>
      <c r="HF5" s="33"/>
      <c r="HG5" s="33"/>
      <c r="HH5" s="33"/>
      <c r="HI5" s="33"/>
      <c r="HJ5" s="33"/>
      <c r="HK5" s="33"/>
      <c r="HL5" s="33"/>
      <c r="HM5" s="33"/>
      <c r="HN5" s="33"/>
      <c r="HO5" s="33"/>
      <c r="HP5" s="33"/>
      <c r="HQ5" s="33"/>
      <c r="HR5" s="33"/>
      <c r="HS5" s="33"/>
      <c r="HT5" s="33"/>
      <c r="HU5" s="33"/>
      <c r="HV5" s="33"/>
      <c r="HW5" s="33"/>
      <c r="HX5" s="33"/>
      <c r="HY5" s="33"/>
      <c r="HZ5" s="33"/>
      <c r="IA5" s="33"/>
      <c r="IB5" s="33"/>
      <c r="IC5" s="33"/>
      <c r="ID5" s="33"/>
      <c r="IE5" s="33"/>
      <c r="IF5" s="33"/>
      <c r="IG5" s="33"/>
      <c r="IH5" s="33"/>
      <c r="II5" s="33"/>
      <c r="IJ5" s="33"/>
      <c r="IK5" s="33"/>
    </row>
    <row r="6" spans="1:245" ht="30" customHeight="1">
      <c r="A6" s="109"/>
      <c r="B6" s="101"/>
      <c r="C6" s="103"/>
      <c r="D6" s="103"/>
      <c r="E6" s="103"/>
      <c r="F6" s="103"/>
      <c r="G6" s="107"/>
      <c r="H6" s="103"/>
      <c r="I6" s="103"/>
      <c r="J6" s="105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  <c r="FZ6" s="33"/>
      <c r="GA6" s="33"/>
      <c r="GB6" s="33"/>
      <c r="GC6" s="33"/>
      <c r="GD6" s="33"/>
      <c r="GE6" s="33"/>
      <c r="GF6" s="33"/>
      <c r="GG6" s="33"/>
      <c r="GH6" s="33"/>
      <c r="GI6" s="33"/>
      <c r="GJ6" s="33"/>
      <c r="GK6" s="33"/>
      <c r="GL6" s="33"/>
      <c r="GM6" s="33"/>
      <c r="GN6" s="33"/>
      <c r="GO6" s="33"/>
      <c r="GP6" s="33"/>
      <c r="GQ6" s="33"/>
      <c r="GR6" s="33"/>
      <c r="GS6" s="33"/>
      <c r="GT6" s="33"/>
      <c r="GU6" s="33"/>
      <c r="GV6" s="33"/>
      <c r="GW6" s="33"/>
      <c r="GX6" s="33"/>
      <c r="GY6" s="33"/>
      <c r="GZ6" s="33"/>
      <c r="HA6" s="33"/>
      <c r="HB6" s="33"/>
      <c r="HC6" s="33"/>
      <c r="HD6" s="33"/>
      <c r="HE6" s="33"/>
      <c r="HF6" s="33"/>
      <c r="HG6" s="33"/>
      <c r="HH6" s="33"/>
      <c r="HI6" s="33"/>
      <c r="HJ6" s="33"/>
      <c r="HK6" s="33"/>
      <c r="HL6" s="33"/>
      <c r="HM6" s="33"/>
      <c r="HN6" s="33"/>
      <c r="HO6" s="33"/>
      <c r="HP6" s="33"/>
      <c r="HQ6" s="33"/>
      <c r="HR6" s="33"/>
      <c r="HS6" s="33"/>
      <c r="HT6" s="33"/>
      <c r="HU6" s="33"/>
      <c r="HV6" s="33"/>
      <c r="HW6" s="33"/>
      <c r="HX6" s="33"/>
      <c r="HY6" s="33"/>
      <c r="HZ6" s="33"/>
      <c r="IA6" s="33"/>
      <c r="IB6" s="33"/>
      <c r="IC6" s="33"/>
      <c r="ID6" s="33"/>
      <c r="IE6" s="33"/>
      <c r="IF6" s="33"/>
      <c r="IG6" s="33"/>
      <c r="IH6" s="33"/>
      <c r="II6" s="33"/>
      <c r="IJ6" s="33"/>
      <c r="IK6" s="33"/>
    </row>
    <row r="7" spans="1:245" ht="30" customHeight="1">
      <c r="A7" s="48" t="s">
        <v>40</v>
      </c>
      <c r="B7" s="34" t="s">
        <v>40</v>
      </c>
      <c r="C7" s="35">
        <v>1</v>
      </c>
      <c r="D7" s="35">
        <v>2</v>
      </c>
      <c r="E7" s="35">
        <v>5</v>
      </c>
      <c r="F7" s="35">
        <v>3</v>
      </c>
      <c r="G7" s="35">
        <v>4</v>
      </c>
      <c r="H7" s="35">
        <v>6</v>
      </c>
      <c r="I7" s="35">
        <v>7</v>
      </c>
      <c r="J7" s="49">
        <v>8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</row>
    <row r="8" spans="1:245" ht="30" customHeight="1">
      <c r="A8" s="50"/>
      <c r="B8" s="36" t="s">
        <v>39</v>
      </c>
      <c r="C8" s="10">
        <f>C9+C12</f>
        <v>60361.4</v>
      </c>
      <c r="D8" s="10">
        <f aca="true" t="shared" si="0" ref="D8:J8">D9+D12</f>
        <v>32096.4</v>
      </c>
      <c r="E8" s="10"/>
      <c r="F8" s="13">
        <f t="shared" si="0"/>
        <v>23150</v>
      </c>
      <c r="G8" s="10">
        <f t="shared" si="0"/>
        <v>14850</v>
      </c>
      <c r="H8" s="10"/>
      <c r="I8" s="10">
        <v>45</v>
      </c>
      <c r="J8" s="51">
        <f t="shared" si="0"/>
        <v>5070</v>
      </c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</row>
    <row r="9" spans="1:245" ht="30" customHeight="1">
      <c r="A9" s="58" t="s">
        <v>69</v>
      </c>
      <c r="B9" s="37" t="s">
        <v>74</v>
      </c>
      <c r="C9" s="10">
        <f>C10</f>
        <v>57712.9</v>
      </c>
      <c r="D9" s="10">
        <f>D10</f>
        <v>30694</v>
      </c>
      <c r="E9" s="10"/>
      <c r="F9" s="13">
        <f aca="true" t="shared" si="1" ref="F9:J10">F10</f>
        <v>21903.9</v>
      </c>
      <c r="G9" s="10">
        <f t="shared" si="1"/>
        <v>14850</v>
      </c>
      <c r="H9" s="10"/>
      <c r="I9" s="10">
        <v>45</v>
      </c>
      <c r="J9" s="51">
        <f t="shared" si="1"/>
        <v>5070</v>
      </c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</row>
    <row r="10" spans="1:245" ht="30" customHeight="1">
      <c r="A10" s="58" t="s">
        <v>70</v>
      </c>
      <c r="B10" s="37" t="s">
        <v>73</v>
      </c>
      <c r="C10" s="10">
        <f>C11</f>
        <v>57712.9</v>
      </c>
      <c r="D10" s="10">
        <f>D11</f>
        <v>30694</v>
      </c>
      <c r="E10" s="10"/>
      <c r="F10" s="13">
        <f t="shared" si="1"/>
        <v>21903.9</v>
      </c>
      <c r="G10" s="10">
        <f t="shared" si="1"/>
        <v>14850</v>
      </c>
      <c r="H10" s="10"/>
      <c r="I10" s="10">
        <v>45</v>
      </c>
      <c r="J10" s="51">
        <f t="shared" si="1"/>
        <v>5070</v>
      </c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</row>
    <row r="11" spans="1:245" ht="30" customHeight="1">
      <c r="A11" s="58" t="s">
        <v>71</v>
      </c>
      <c r="B11" s="37" t="s">
        <v>72</v>
      </c>
      <c r="C11" s="10">
        <f>D11+E11+F11+J11+I11</f>
        <v>57712.9</v>
      </c>
      <c r="D11" s="92">
        <v>30694</v>
      </c>
      <c r="E11" s="10"/>
      <c r="F11" s="92">
        <v>21903.9</v>
      </c>
      <c r="G11" s="92">
        <v>14850</v>
      </c>
      <c r="H11" s="97"/>
      <c r="I11" s="92">
        <v>45</v>
      </c>
      <c r="J11" s="98">
        <v>5070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</row>
    <row r="12" spans="1:10" ht="30" customHeight="1">
      <c r="A12" s="58" t="s">
        <v>65</v>
      </c>
      <c r="B12" s="43" t="s">
        <v>48</v>
      </c>
      <c r="C12" s="10">
        <f>D12+E12+F12+J12</f>
        <v>2648.5</v>
      </c>
      <c r="D12" s="10">
        <f>D13</f>
        <v>1402.4</v>
      </c>
      <c r="E12" s="10"/>
      <c r="F12" s="13">
        <f>F13</f>
        <v>1246.1</v>
      </c>
      <c r="G12" s="10"/>
      <c r="H12" s="10"/>
      <c r="I12" s="10"/>
      <c r="J12" s="51"/>
    </row>
    <row r="13" spans="1:10" ht="30" customHeight="1">
      <c r="A13" s="58" t="s">
        <v>49</v>
      </c>
      <c r="B13" s="43" t="s">
        <v>50</v>
      </c>
      <c r="C13" s="10">
        <f>D13+E13+F13+J13</f>
        <v>2648.5</v>
      </c>
      <c r="D13" s="10">
        <f>SUM(D14:D15)</f>
        <v>1402.4</v>
      </c>
      <c r="E13" s="10"/>
      <c r="F13" s="13">
        <f>SUM(F14:F15)</f>
        <v>1246.1</v>
      </c>
      <c r="G13" s="10"/>
      <c r="H13" s="10"/>
      <c r="I13" s="10"/>
      <c r="J13" s="51"/>
    </row>
    <row r="14" spans="1:10" ht="30" customHeight="1">
      <c r="A14" s="58" t="s">
        <v>54</v>
      </c>
      <c r="B14" s="43" t="s">
        <v>55</v>
      </c>
      <c r="C14" s="10">
        <f>D14+E14+F14+J14</f>
        <v>1870.7</v>
      </c>
      <c r="D14" s="92">
        <v>935.7</v>
      </c>
      <c r="E14" s="10"/>
      <c r="F14" s="13">
        <v>935</v>
      </c>
      <c r="G14" s="10"/>
      <c r="H14" s="10"/>
      <c r="I14" s="10"/>
      <c r="J14" s="51"/>
    </row>
    <row r="15" spans="1:10" ht="30" customHeight="1" thickBot="1">
      <c r="A15" s="59" t="s">
        <v>56</v>
      </c>
      <c r="B15" s="54" t="s">
        <v>57</v>
      </c>
      <c r="C15" s="38">
        <f>D15+E15+F15+J15</f>
        <v>777.8</v>
      </c>
      <c r="D15" s="94">
        <v>466.7</v>
      </c>
      <c r="E15" s="38"/>
      <c r="F15" s="93">
        <v>311.1</v>
      </c>
      <c r="G15" s="38"/>
      <c r="H15" s="38"/>
      <c r="I15" s="38"/>
      <c r="J15" s="52"/>
    </row>
  </sheetData>
  <mergeCells count="12">
    <mergeCell ref="A2:J2"/>
    <mergeCell ref="F4:G4"/>
    <mergeCell ref="E4:E6"/>
    <mergeCell ref="H4:H6"/>
    <mergeCell ref="F5:F6"/>
    <mergeCell ref="G5:G6"/>
    <mergeCell ref="D4:D6"/>
    <mergeCell ref="A4:A6"/>
    <mergeCell ref="B4:B6"/>
    <mergeCell ref="C4:C6"/>
    <mergeCell ref="I4:I6"/>
    <mergeCell ref="J4:J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N22"/>
  <sheetViews>
    <sheetView workbookViewId="0" topLeftCell="A1">
      <selection activeCell="F11" sqref="F11"/>
    </sheetView>
  </sheetViews>
  <sheetFormatPr defaultColWidth="6.875" defaultRowHeight="27.75" customHeight="1"/>
  <cols>
    <col min="1" max="1" width="13.625" style="27" customWidth="1"/>
    <col min="2" max="2" width="30.625" style="45" customWidth="1"/>
    <col min="3" max="8" width="17.625" style="46" customWidth="1"/>
    <col min="9" max="248" width="8.00390625" style="27" customWidth="1"/>
    <col min="249" max="250" width="6.875" style="26" customWidth="1"/>
    <col min="251" max="16384" width="6.875" style="26" customWidth="1"/>
  </cols>
  <sheetData>
    <row r="1" spans="2:7" s="1" customFormat="1" ht="27" customHeight="1">
      <c r="B1" s="39"/>
      <c r="C1" s="39"/>
      <c r="D1" s="39"/>
      <c r="E1" s="39"/>
      <c r="F1" s="39"/>
      <c r="G1" s="39"/>
    </row>
    <row r="2" spans="1:12" s="24" customFormat="1" ht="48.75" customHeight="1">
      <c r="A2" s="99" t="s">
        <v>104</v>
      </c>
      <c r="B2" s="99"/>
      <c r="C2" s="99"/>
      <c r="D2" s="99"/>
      <c r="E2" s="99"/>
      <c r="F2" s="99"/>
      <c r="G2" s="99"/>
      <c r="H2" s="99"/>
      <c r="I2" s="40"/>
      <c r="J2" s="40"/>
      <c r="K2" s="40"/>
      <c r="L2" s="40"/>
    </row>
    <row r="3" spans="2:8" s="4" customFormat="1" ht="21.75" customHeight="1" thickBot="1">
      <c r="B3" s="41"/>
      <c r="C3" s="41"/>
      <c r="D3" s="41"/>
      <c r="E3" s="41"/>
      <c r="F3" s="41"/>
      <c r="G3" s="41"/>
      <c r="H3" s="4" t="s">
        <v>0</v>
      </c>
    </row>
    <row r="4" spans="1:8" s="5" customFormat="1" ht="49.5" customHeight="1">
      <c r="A4" s="60" t="s">
        <v>61</v>
      </c>
      <c r="B4" s="47" t="s">
        <v>60</v>
      </c>
      <c r="C4" s="72" t="s">
        <v>78</v>
      </c>
      <c r="D4" s="61" t="s">
        <v>62</v>
      </c>
      <c r="E4" s="73" t="s">
        <v>43</v>
      </c>
      <c r="F4" s="73" t="s">
        <v>51</v>
      </c>
      <c r="G4" s="73" t="s">
        <v>82</v>
      </c>
      <c r="H4" s="55" t="s">
        <v>63</v>
      </c>
    </row>
    <row r="5" spans="1:248" ht="30" customHeight="1">
      <c r="A5" s="53" t="s">
        <v>40</v>
      </c>
      <c r="B5" s="42" t="s">
        <v>40</v>
      </c>
      <c r="C5" s="42">
        <v>1</v>
      </c>
      <c r="D5" s="42">
        <v>2</v>
      </c>
      <c r="E5" s="42">
        <v>3</v>
      </c>
      <c r="F5" s="42">
        <v>4</v>
      </c>
      <c r="G5" s="42">
        <v>5</v>
      </c>
      <c r="H5" s="56">
        <v>6</v>
      </c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  <c r="IL5" s="25"/>
      <c r="IM5" s="25"/>
      <c r="IN5" s="25"/>
    </row>
    <row r="6" spans="1:248" s="25" customFormat="1" ht="30" customHeight="1">
      <c r="A6" s="50"/>
      <c r="B6" s="71" t="s">
        <v>39</v>
      </c>
      <c r="C6" s="10">
        <f>C7+C19+C10</f>
        <v>77235.8</v>
      </c>
      <c r="D6" s="10">
        <f>D7+D19+D10</f>
        <v>51538.8</v>
      </c>
      <c r="E6" s="10">
        <f>E7+E19+E10</f>
        <v>25697</v>
      </c>
      <c r="F6" s="10"/>
      <c r="G6" s="10"/>
      <c r="H6" s="51"/>
      <c r="I6" s="44"/>
      <c r="J6" s="44"/>
      <c r="M6" s="6"/>
      <c r="N6" s="6"/>
      <c r="O6" s="6"/>
      <c r="P6" s="6"/>
      <c r="Q6" s="6"/>
      <c r="R6" s="6"/>
      <c r="S6" s="6"/>
      <c r="T6" s="6"/>
      <c r="U6" s="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  <c r="GN6" s="26"/>
      <c r="GO6" s="26"/>
      <c r="GP6" s="26"/>
      <c r="GQ6" s="26"/>
      <c r="GR6" s="26"/>
      <c r="GS6" s="26"/>
      <c r="GT6" s="26"/>
      <c r="GU6" s="26"/>
      <c r="GV6" s="26"/>
      <c r="GW6" s="26"/>
      <c r="GX6" s="26"/>
      <c r="GY6" s="26"/>
      <c r="GZ6" s="26"/>
      <c r="HA6" s="26"/>
      <c r="HB6" s="26"/>
      <c r="HC6" s="26"/>
      <c r="HD6" s="26"/>
      <c r="HE6" s="26"/>
      <c r="HF6" s="26"/>
      <c r="HG6" s="26"/>
      <c r="HH6" s="26"/>
      <c r="HI6" s="26"/>
      <c r="HJ6" s="26"/>
      <c r="HK6" s="26"/>
      <c r="HL6" s="26"/>
      <c r="HM6" s="26"/>
      <c r="HN6" s="26"/>
      <c r="HO6" s="26"/>
      <c r="HP6" s="26"/>
      <c r="HQ6" s="26"/>
      <c r="HR6" s="26"/>
      <c r="HS6" s="26"/>
      <c r="HT6" s="26"/>
      <c r="HU6" s="26"/>
      <c r="HV6" s="26"/>
      <c r="HW6" s="26"/>
      <c r="HX6" s="26"/>
      <c r="HY6" s="26"/>
      <c r="HZ6" s="26"/>
      <c r="IA6" s="26"/>
      <c r="IB6" s="26"/>
      <c r="IC6" s="26"/>
      <c r="ID6" s="26"/>
      <c r="IE6" s="26"/>
      <c r="IF6" s="26"/>
      <c r="IG6" s="26"/>
      <c r="IH6" s="26"/>
      <c r="II6" s="26"/>
      <c r="IJ6" s="26"/>
      <c r="IK6" s="26"/>
      <c r="IL6" s="26"/>
      <c r="IM6" s="26"/>
      <c r="IN6" s="26"/>
    </row>
    <row r="7" spans="1:248" s="25" customFormat="1" ht="30" customHeight="1">
      <c r="A7" s="74" t="s">
        <v>64</v>
      </c>
      <c r="B7" s="43" t="s">
        <v>45</v>
      </c>
      <c r="C7" s="10">
        <f aca="true" t="shared" si="0" ref="C7:E8">C8</f>
        <v>74153</v>
      </c>
      <c r="D7" s="10">
        <f t="shared" si="0"/>
        <v>48890.3</v>
      </c>
      <c r="E7" s="10">
        <f t="shared" si="0"/>
        <v>25262.7</v>
      </c>
      <c r="F7" s="10"/>
      <c r="G7" s="10"/>
      <c r="H7" s="51"/>
      <c r="I7" s="44"/>
      <c r="J7" s="44"/>
      <c r="M7" s="6"/>
      <c r="N7" s="6"/>
      <c r="O7" s="6"/>
      <c r="P7" s="6"/>
      <c r="Q7" s="6"/>
      <c r="R7" s="6"/>
      <c r="S7" s="6"/>
      <c r="T7" s="6"/>
      <c r="U7" s="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  <c r="GT7" s="26"/>
      <c r="GU7" s="26"/>
      <c r="GV7" s="26"/>
      <c r="GW7" s="26"/>
      <c r="GX7" s="26"/>
      <c r="GY7" s="26"/>
      <c r="GZ7" s="26"/>
      <c r="HA7" s="26"/>
      <c r="HB7" s="26"/>
      <c r="HC7" s="26"/>
      <c r="HD7" s="26"/>
      <c r="HE7" s="26"/>
      <c r="HF7" s="26"/>
      <c r="HG7" s="26"/>
      <c r="HH7" s="26"/>
      <c r="HI7" s="26"/>
      <c r="HJ7" s="26"/>
      <c r="HK7" s="26"/>
      <c r="HL7" s="26"/>
      <c r="HM7" s="26"/>
      <c r="HN7" s="26"/>
      <c r="HO7" s="26"/>
      <c r="HP7" s="26"/>
      <c r="HQ7" s="26"/>
      <c r="HR7" s="26"/>
      <c r="HS7" s="26"/>
      <c r="HT7" s="26"/>
      <c r="HU7" s="26"/>
      <c r="HV7" s="26"/>
      <c r="HW7" s="26"/>
      <c r="HX7" s="26"/>
      <c r="HY7" s="26"/>
      <c r="HZ7" s="26"/>
      <c r="IA7" s="26"/>
      <c r="IB7" s="26"/>
      <c r="IC7" s="26"/>
      <c r="ID7" s="26"/>
      <c r="IE7" s="26"/>
      <c r="IF7" s="26"/>
      <c r="IG7" s="26"/>
      <c r="IH7" s="26"/>
      <c r="II7" s="26"/>
      <c r="IJ7" s="26"/>
      <c r="IK7" s="26"/>
      <c r="IL7" s="26"/>
      <c r="IM7" s="26"/>
      <c r="IN7" s="26"/>
    </row>
    <row r="8" spans="1:248" s="25" customFormat="1" ht="30" customHeight="1">
      <c r="A8" s="74" t="s">
        <v>46</v>
      </c>
      <c r="B8" s="43" t="s">
        <v>47</v>
      </c>
      <c r="C8" s="10">
        <f t="shared" si="0"/>
        <v>74153</v>
      </c>
      <c r="D8" s="10">
        <f t="shared" si="0"/>
        <v>48890.3</v>
      </c>
      <c r="E8" s="10">
        <f t="shared" si="0"/>
        <v>25262.7</v>
      </c>
      <c r="F8" s="10"/>
      <c r="G8" s="10"/>
      <c r="H8" s="51"/>
      <c r="I8" s="44"/>
      <c r="J8" s="44"/>
      <c r="M8" s="6"/>
      <c r="N8" s="6"/>
      <c r="O8" s="6"/>
      <c r="P8" s="6"/>
      <c r="Q8" s="6"/>
      <c r="R8" s="6"/>
      <c r="S8" s="6"/>
      <c r="T8" s="6"/>
      <c r="U8" s="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/>
      <c r="FP8" s="26"/>
      <c r="FQ8" s="26"/>
      <c r="FR8" s="26"/>
      <c r="FS8" s="26"/>
      <c r="FT8" s="26"/>
      <c r="FU8" s="26"/>
      <c r="FV8" s="26"/>
      <c r="FW8" s="26"/>
      <c r="FX8" s="26"/>
      <c r="FY8" s="26"/>
      <c r="FZ8" s="26"/>
      <c r="GA8" s="26"/>
      <c r="GB8" s="26"/>
      <c r="GC8" s="26"/>
      <c r="GD8" s="26"/>
      <c r="GE8" s="26"/>
      <c r="GF8" s="26"/>
      <c r="GG8" s="26"/>
      <c r="GH8" s="26"/>
      <c r="GI8" s="26"/>
      <c r="GJ8" s="26"/>
      <c r="GK8" s="26"/>
      <c r="GL8" s="26"/>
      <c r="GM8" s="26"/>
      <c r="GN8" s="26"/>
      <c r="GO8" s="26"/>
      <c r="GP8" s="26"/>
      <c r="GQ8" s="26"/>
      <c r="GR8" s="26"/>
      <c r="GS8" s="26"/>
      <c r="GT8" s="26"/>
      <c r="GU8" s="26"/>
      <c r="GV8" s="26"/>
      <c r="GW8" s="26"/>
      <c r="GX8" s="26"/>
      <c r="GY8" s="26"/>
      <c r="GZ8" s="26"/>
      <c r="HA8" s="26"/>
      <c r="HB8" s="26"/>
      <c r="HC8" s="26"/>
      <c r="HD8" s="26"/>
      <c r="HE8" s="26"/>
      <c r="HF8" s="26"/>
      <c r="HG8" s="26"/>
      <c r="HH8" s="26"/>
      <c r="HI8" s="26"/>
      <c r="HJ8" s="26"/>
      <c r="HK8" s="26"/>
      <c r="HL8" s="26"/>
      <c r="HM8" s="26"/>
      <c r="HN8" s="26"/>
      <c r="HO8" s="26"/>
      <c r="HP8" s="26"/>
      <c r="HQ8" s="26"/>
      <c r="HR8" s="26"/>
      <c r="HS8" s="26"/>
      <c r="HT8" s="26"/>
      <c r="HU8" s="26"/>
      <c r="HV8" s="26"/>
      <c r="HW8" s="26"/>
      <c r="HX8" s="26"/>
      <c r="HY8" s="26"/>
      <c r="HZ8" s="26"/>
      <c r="IA8" s="26"/>
      <c r="IB8" s="26"/>
      <c r="IC8" s="26"/>
      <c r="ID8" s="26"/>
      <c r="IE8" s="26"/>
      <c r="IF8" s="26"/>
      <c r="IG8" s="26"/>
      <c r="IH8" s="26"/>
      <c r="II8" s="26"/>
      <c r="IJ8" s="26"/>
      <c r="IK8" s="26"/>
      <c r="IL8" s="26"/>
      <c r="IM8" s="26"/>
      <c r="IN8" s="26"/>
    </row>
    <row r="9" spans="1:248" ht="30" customHeight="1">
      <c r="A9" s="74" t="s">
        <v>52</v>
      </c>
      <c r="B9" s="43" t="s">
        <v>53</v>
      </c>
      <c r="C9" s="10">
        <f>D9+E9</f>
        <v>74153</v>
      </c>
      <c r="D9" s="92">
        <v>48890.3</v>
      </c>
      <c r="E9" s="92">
        <v>25262.7</v>
      </c>
      <c r="F9" s="10"/>
      <c r="G9" s="10"/>
      <c r="H9" s="51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  <c r="FR9" s="26"/>
      <c r="FS9" s="26"/>
      <c r="FT9" s="26"/>
      <c r="FU9" s="26"/>
      <c r="FV9" s="26"/>
      <c r="FW9" s="26"/>
      <c r="FX9" s="26"/>
      <c r="FY9" s="26"/>
      <c r="FZ9" s="26"/>
      <c r="GA9" s="26"/>
      <c r="GB9" s="26"/>
      <c r="GC9" s="26"/>
      <c r="GD9" s="26"/>
      <c r="GE9" s="26"/>
      <c r="GF9" s="26"/>
      <c r="GG9" s="26"/>
      <c r="GH9" s="26"/>
      <c r="GI9" s="26"/>
      <c r="GJ9" s="26"/>
      <c r="GK9" s="26"/>
      <c r="GL9" s="26"/>
      <c r="GM9" s="26"/>
      <c r="GN9" s="26"/>
      <c r="GO9" s="26"/>
      <c r="GP9" s="26"/>
      <c r="GQ9" s="26"/>
      <c r="GR9" s="26"/>
      <c r="GS9" s="26"/>
      <c r="GT9" s="26"/>
      <c r="GU9" s="26"/>
      <c r="GV9" s="26"/>
      <c r="GW9" s="26"/>
      <c r="GX9" s="26"/>
      <c r="GY9" s="26"/>
      <c r="GZ9" s="26"/>
      <c r="HA9" s="26"/>
      <c r="HB9" s="26"/>
      <c r="HC9" s="26"/>
      <c r="HD9" s="26"/>
      <c r="HE9" s="26"/>
      <c r="HF9" s="26"/>
      <c r="HG9" s="26"/>
      <c r="HH9" s="26"/>
      <c r="HI9" s="26"/>
      <c r="HJ9" s="26"/>
      <c r="HK9" s="26"/>
      <c r="HL9" s="26"/>
      <c r="HM9" s="26"/>
      <c r="HN9" s="26"/>
      <c r="HO9" s="26"/>
      <c r="HP9" s="26"/>
      <c r="HQ9" s="26"/>
      <c r="HR9" s="26"/>
      <c r="HS9" s="26"/>
      <c r="HT9" s="26"/>
      <c r="HU9" s="26"/>
      <c r="HV9" s="26"/>
      <c r="HW9" s="26"/>
      <c r="HX9" s="26"/>
      <c r="HY9" s="26"/>
      <c r="HZ9" s="26"/>
      <c r="IA9" s="26"/>
      <c r="IB9" s="26"/>
      <c r="IC9" s="26"/>
      <c r="ID9" s="26"/>
      <c r="IE9" s="26"/>
      <c r="IF9" s="26"/>
      <c r="IG9" s="26"/>
      <c r="IH9" s="26"/>
      <c r="II9" s="26"/>
      <c r="IJ9" s="26"/>
      <c r="IK9" s="26"/>
      <c r="IL9" s="26"/>
      <c r="IM9" s="26"/>
      <c r="IN9" s="26"/>
    </row>
    <row r="10" spans="1:248" ht="30" customHeight="1">
      <c r="A10" s="74" t="s">
        <v>83</v>
      </c>
      <c r="B10" s="43" t="s">
        <v>93</v>
      </c>
      <c r="C10" s="10">
        <f aca="true" t="shared" si="1" ref="C10:C18">D10+E10</f>
        <v>434.3</v>
      </c>
      <c r="D10" s="10"/>
      <c r="E10" s="10">
        <f>E11+E13+E15+E17</f>
        <v>434.3</v>
      </c>
      <c r="F10" s="10"/>
      <c r="G10" s="10"/>
      <c r="H10" s="51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26"/>
      <c r="FQ10" s="26"/>
      <c r="FR10" s="26"/>
      <c r="FS10" s="26"/>
      <c r="FT10" s="26"/>
      <c r="FU10" s="26"/>
      <c r="FV10" s="26"/>
      <c r="FW10" s="26"/>
      <c r="FX10" s="26"/>
      <c r="FY10" s="26"/>
      <c r="FZ10" s="26"/>
      <c r="GA10" s="26"/>
      <c r="GB10" s="26"/>
      <c r="GC10" s="26"/>
      <c r="GD10" s="26"/>
      <c r="GE10" s="26"/>
      <c r="GF10" s="26"/>
      <c r="GG10" s="26"/>
      <c r="GH10" s="26"/>
      <c r="GI10" s="26"/>
      <c r="GJ10" s="26"/>
      <c r="GK10" s="26"/>
      <c r="GL10" s="26"/>
      <c r="GM10" s="26"/>
      <c r="GN10" s="26"/>
      <c r="GO10" s="26"/>
      <c r="GP10" s="26"/>
      <c r="GQ10" s="26"/>
      <c r="GR10" s="26"/>
      <c r="GS10" s="26"/>
      <c r="GT10" s="26"/>
      <c r="GU10" s="26"/>
      <c r="GV10" s="26"/>
      <c r="GW10" s="26"/>
      <c r="GX10" s="26"/>
      <c r="GY10" s="26"/>
      <c r="GZ10" s="26"/>
      <c r="HA10" s="26"/>
      <c r="HB10" s="26"/>
      <c r="HC10" s="26"/>
      <c r="HD10" s="26"/>
      <c r="HE10" s="26"/>
      <c r="HF10" s="26"/>
      <c r="HG10" s="26"/>
      <c r="HH10" s="26"/>
      <c r="HI10" s="26"/>
      <c r="HJ10" s="26"/>
      <c r="HK10" s="26"/>
      <c r="HL10" s="26"/>
      <c r="HM10" s="26"/>
      <c r="HN10" s="26"/>
      <c r="HO10" s="26"/>
      <c r="HP10" s="26"/>
      <c r="HQ10" s="26"/>
      <c r="HR10" s="26"/>
      <c r="HS10" s="26"/>
      <c r="HT10" s="26"/>
      <c r="HU10" s="26"/>
      <c r="HV10" s="26"/>
      <c r="HW10" s="26"/>
      <c r="HX10" s="26"/>
      <c r="HY10" s="26"/>
      <c r="HZ10" s="26"/>
      <c r="IA10" s="26"/>
      <c r="IB10" s="26"/>
      <c r="IC10" s="26"/>
      <c r="ID10" s="26"/>
      <c r="IE10" s="26"/>
      <c r="IF10" s="26"/>
      <c r="IG10" s="26"/>
      <c r="IH10" s="26"/>
      <c r="II10" s="26"/>
      <c r="IJ10" s="26"/>
      <c r="IK10" s="26"/>
      <c r="IL10" s="26"/>
      <c r="IM10" s="26"/>
      <c r="IN10" s="26"/>
    </row>
    <row r="11" spans="1:248" ht="30" customHeight="1">
      <c r="A11" s="74" t="s">
        <v>84</v>
      </c>
      <c r="B11" s="43" t="s">
        <v>97</v>
      </c>
      <c r="C11" s="10">
        <f t="shared" si="1"/>
        <v>88.2</v>
      </c>
      <c r="D11" s="10"/>
      <c r="E11" s="10">
        <f>E12</f>
        <v>88.2</v>
      </c>
      <c r="F11" s="10"/>
      <c r="G11" s="10"/>
      <c r="H11" s="51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  <c r="GQ11" s="26"/>
      <c r="GR11" s="26"/>
      <c r="GS11" s="26"/>
      <c r="GT11" s="26"/>
      <c r="GU11" s="26"/>
      <c r="GV11" s="26"/>
      <c r="GW11" s="26"/>
      <c r="GX11" s="26"/>
      <c r="GY11" s="26"/>
      <c r="GZ11" s="26"/>
      <c r="HA11" s="26"/>
      <c r="HB11" s="26"/>
      <c r="HC11" s="26"/>
      <c r="HD11" s="26"/>
      <c r="HE11" s="26"/>
      <c r="HF11" s="26"/>
      <c r="HG11" s="26"/>
      <c r="HH11" s="26"/>
      <c r="HI11" s="26"/>
      <c r="HJ11" s="26"/>
      <c r="HK11" s="26"/>
      <c r="HL11" s="26"/>
      <c r="HM11" s="26"/>
      <c r="HN11" s="26"/>
      <c r="HO11" s="26"/>
      <c r="HP11" s="26"/>
      <c r="HQ11" s="26"/>
      <c r="HR11" s="26"/>
      <c r="HS11" s="26"/>
      <c r="HT11" s="26"/>
      <c r="HU11" s="26"/>
      <c r="HV11" s="26"/>
      <c r="HW11" s="26"/>
      <c r="HX11" s="26"/>
      <c r="HY11" s="26"/>
      <c r="HZ11" s="26"/>
      <c r="IA11" s="26"/>
      <c r="IB11" s="26"/>
      <c r="IC11" s="26"/>
      <c r="ID11" s="26"/>
      <c r="IE11" s="26"/>
      <c r="IF11" s="26"/>
      <c r="IG11" s="26"/>
      <c r="IH11" s="26"/>
      <c r="II11" s="26"/>
      <c r="IJ11" s="26"/>
      <c r="IK11" s="26"/>
      <c r="IL11" s="26"/>
      <c r="IM11" s="26"/>
      <c r="IN11" s="26"/>
    </row>
    <row r="12" spans="1:248" ht="30" customHeight="1">
      <c r="A12" s="74" t="s">
        <v>85</v>
      </c>
      <c r="B12" s="96" t="s">
        <v>89</v>
      </c>
      <c r="C12" s="10">
        <f t="shared" si="1"/>
        <v>88.2</v>
      </c>
      <c r="D12" s="92"/>
      <c r="E12" s="92">
        <v>88.2</v>
      </c>
      <c r="F12" s="10"/>
      <c r="G12" s="10"/>
      <c r="H12" s="51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  <c r="HB12" s="26"/>
      <c r="HC12" s="26"/>
      <c r="HD12" s="26"/>
      <c r="HE12" s="26"/>
      <c r="HF12" s="26"/>
      <c r="HG12" s="26"/>
      <c r="HH12" s="26"/>
      <c r="HI12" s="26"/>
      <c r="HJ12" s="26"/>
      <c r="HK12" s="26"/>
      <c r="HL12" s="26"/>
      <c r="HM12" s="26"/>
      <c r="HN12" s="26"/>
      <c r="HO12" s="26"/>
      <c r="HP12" s="26"/>
      <c r="HQ12" s="26"/>
      <c r="HR12" s="26"/>
      <c r="HS12" s="26"/>
      <c r="HT12" s="26"/>
      <c r="HU12" s="26"/>
      <c r="HV12" s="26"/>
      <c r="HW12" s="26"/>
      <c r="HX12" s="26"/>
      <c r="HY12" s="26"/>
      <c r="HZ12" s="26"/>
      <c r="IA12" s="26"/>
      <c r="IB12" s="26"/>
      <c r="IC12" s="26"/>
      <c r="ID12" s="26"/>
      <c r="IE12" s="26"/>
      <c r="IF12" s="26"/>
      <c r="IG12" s="26"/>
      <c r="IH12" s="26"/>
      <c r="II12" s="26"/>
      <c r="IJ12" s="26"/>
      <c r="IK12" s="26"/>
      <c r="IL12" s="26"/>
      <c r="IM12" s="26"/>
      <c r="IN12" s="26"/>
    </row>
    <row r="13" spans="1:248" ht="30" customHeight="1">
      <c r="A13" s="74" t="s">
        <v>94</v>
      </c>
      <c r="B13" s="96" t="s">
        <v>98</v>
      </c>
      <c r="C13" s="10">
        <f>C14</f>
        <v>286.1</v>
      </c>
      <c r="D13" s="10"/>
      <c r="E13" s="10">
        <f>E14</f>
        <v>286.1</v>
      </c>
      <c r="F13" s="10"/>
      <c r="G13" s="10"/>
      <c r="H13" s="51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  <c r="HB13" s="26"/>
      <c r="HC13" s="26"/>
      <c r="HD13" s="26"/>
      <c r="HE13" s="26"/>
      <c r="HF13" s="26"/>
      <c r="HG13" s="26"/>
      <c r="HH13" s="26"/>
      <c r="HI13" s="26"/>
      <c r="HJ13" s="26"/>
      <c r="HK13" s="26"/>
      <c r="HL13" s="26"/>
      <c r="HM13" s="26"/>
      <c r="HN13" s="26"/>
      <c r="HO13" s="26"/>
      <c r="HP13" s="26"/>
      <c r="HQ13" s="26"/>
      <c r="HR13" s="26"/>
      <c r="HS13" s="26"/>
      <c r="HT13" s="26"/>
      <c r="HU13" s="26"/>
      <c r="HV13" s="26"/>
      <c r="HW13" s="26"/>
      <c r="HX13" s="26"/>
      <c r="HY13" s="26"/>
      <c r="HZ13" s="26"/>
      <c r="IA13" s="26"/>
      <c r="IB13" s="26"/>
      <c r="IC13" s="26"/>
      <c r="ID13" s="26"/>
      <c r="IE13" s="26"/>
      <c r="IF13" s="26"/>
      <c r="IG13" s="26"/>
      <c r="IH13" s="26"/>
      <c r="II13" s="26"/>
      <c r="IJ13" s="26"/>
      <c r="IK13" s="26"/>
      <c r="IL13" s="26"/>
      <c r="IM13" s="26"/>
      <c r="IN13" s="26"/>
    </row>
    <row r="14" spans="1:248" ht="30" customHeight="1">
      <c r="A14" s="74" t="s">
        <v>86</v>
      </c>
      <c r="B14" s="96" t="s">
        <v>90</v>
      </c>
      <c r="C14" s="10">
        <f t="shared" si="1"/>
        <v>286.1</v>
      </c>
      <c r="D14" s="92"/>
      <c r="E14" s="92">
        <v>286.1</v>
      </c>
      <c r="F14" s="10"/>
      <c r="G14" s="10"/>
      <c r="H14" s="51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  <c r="HM14" s="26"/>
      <c r="HN14" s="26"/>
      <c r="HO14" s="26"/>
      <c r="HP14" s="26"/>
      <c r="HQ14" s="26"/>
      <c r="HR14" s="26"/>
      <c r="HS14" s="26"/>
      <c r="HT14" s="26"/>
      <c r="HU14" s="26"/>
      <c r="HV14" s="26"/>
      <c r="HW14" s="26"/>
      <c r="HX14" s="26"/>
      <c r="HY14" s="26"/>
      <c r="HZ14" s="26"/>
      <c r="IA14" s="26"/>
      <c r="IB14" s="26"/>
      <c r="IC14" s="26"/>
      <c r="ID14" s="26"/>
      <c r="IE14" s="26"/>
      <c r="IF14" s="26"/>
      <c r="IG14" s="26"/>
      <c r="IH14" s="26"/>
      <c r="II14" s="26"/>
      <c r="IJ14" s="26"/>
      <c r="IK14" s="26"/>
      <c r="IL14" s="26"/>
      <c r="IM14" s="26"/>
      <c r="IN14" s="26"/>
    </row>
    <row r="15" spans="1:248" ht="30" customHeight="1">
      <c r="A15" s="74" t="s">
        <v>95</v>
      </c>
      <c r="B15" s="96" t="s">
        <v>99</v>
      </c>
      <c r="C15" s="10">
        <f t="shared" si="1"/>
        <v>5</v>
      </c>
      <c r="D15" s="92"/>
      <c r="E15" s="92">
        <v>5</v>
      </c>
      <c r="F15" s="10"/>
      <c r="G15" s="10"/>
      <c r="H15" s="51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  <c r="FJ15" s="26"/>
      <c r="FK15" s="26"/>
      <c r="FL15" s="26"/>
      <c r="FM15" s="26"/>
      <c r="FN15" s="26"/>
      <c r="FO15" s="26"/>
      <c r="FP15" s="26"/>
      <c r="FQ15" s="26"/>
      <c r="FR15" s="26"/>
      <c r="FS15" s="26"/>
      <c r="FT15" s="26"/>
      <c r="FU15" s="26"/>
      <c r="FV15" s="26"/>
      <c r="FW15" s="26"/>
      <c r="FX15" s="26"/>
      <c r="FY15" s="26"/>
      <c r="FZ15" s="26"/>
      <c r="GA15" s="26"/>
      <c r="GB15" s="26"/>
      <c r="GC15" s="26"/>
      <c r="GD15" s="26"/>
      <c r="GE15" s="26"/>
      <c r="GF15" s="26"/>
      <c r="GG15" s="26"/>
      <c r="GH15" s="26"/>
      <c r="GI15" s="26"/>
      <c r="GJ15" s="26"/>
      <c r="GK15" s="26"/>
      <c r="GL15" s="26"/>
      <c r="GM15" s="26"/>
      <c r="GN15" s="26"/>
      <c r="GO15" s="26"/>
      <c r="GP15" s="26"/>
      <c r="GQ15" s="26"/>
      <c r="GR15" s="26"/>
      <c r="GS15" s="26"/>
      <c r="GT15" s="26"/>
      <c r="GU15" s="26"/>
      <c r="GV15" s="26"/>
      <c r="GW15" s="26"/>
      <c r="GX15" s="26"/>
      <c r="GY15" s="26"/>
      <c r="GZ15" s="26"/>
      <c r="HA15" s="26"/>
      <c r="HB15" s="26"/>
      <c r="HC15" s="26"/>
      <c r="HD15" s="26"/>
      <c r="HE15" s="26"/>
      <c r="HF15" s="26"/>
      <c r="HG15" s="26"/>
      <c r="HH15" s="26"/>
      <c r="HI15" s="26"/>
      <c r="HJ15" s="26"/>
      <c r="HK15" s="26"/>
      <c r="HL15" s="26"/>
      <c r="HM15" s="26"/>
      <c r="HN15" s="26"/>
      <c r="HO15" s="26"/>
      <c r="HP15" s="26"/>
      <c r="HQ15" s="26"/>
      <c r="HR15" s="26"/>
      <c r="HS15" s="26"/>
      <c r="HT15" s="26"/>
      <c r="HU15" s="26"/>
      <c r="HV15" s="26"/>
      <c r="HW15" s="26"/>
      <c r="HX15" s="26"/>
      <c r="HY15" s="26"/>
      <c r="HZ15" s="26"/>
      <c r="IA15" s="26"/>
      <c r="IB15" s="26"/>
      <c r="IC15" s="26"/>
      <c r="ID15" s="26"/>
      <c r="IE15" s="26"/>
      <c r="IF15" s="26"/>
      <c r="IG15" s="26"/>
      <c r="IH15" s="26"/>
      <c r="II15" s="26"/>
      <c r="IJ15" s="26"/>
      <c r="IK15" s="26"/>
      <c r="IL15" s="26"/>
      <c r="IM15" s="26"/>
      <c r="IN15" s="26"/>
    </row>
    <row r="16" spans="1:248" ht="30" customHeight="1">
      <c r="A16" s="74" t="s">
        <v>87</v>
      </c>
      <c r="B16" s="96" t="s">
        <v>91</v>
      </c>
      <c r="C16" s="10">
        <f t="shared" si="1"/>
        <v>5</v>
      </c>
      <c r="D16" s="92"/>
      <c r="E16" s="92">
        <v>5</v>
      </c>
      <c r="F16" s="10"/>
      <c r="G16" s="10"/>
      <c r="H16" s="51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6"/>
      <c r="FK16" s="26"/>
      <c r="FL16" s="26"/>
      <c r="FM16" s="26"/>
      <c r="FN16" s="26"/>
      <c r="FO16" s="26"/>
      <c r="FP16" s="26"/>
      <c r="FQ16" s="26"/>
      <c r="FR16" s="26"/>
      <c r="FS16" s="26"/>
      <c r="FT16" s="26"/>
      <c r="FU16" s="26"/>
      <c r="FV16" s="26"/>
      <c r="FW16" s="26"/>
      <c r="FX16" s="26"/>
      <c r="FY16" s="26"/>
      <c r="FZ16" s="26"/>
      <c r="GA16" s="26"/>
      <c r="GB16" s="26"/>
      <c r="GC16" s="26"/>
      <c r="GD16" s="26"/>
      <c r="GE16" s="26"/>
      <c r="GF16" s="26"/>
      <c r="GG16" s="26"/>
      <c r="GH16" s="26"/>
      <c r="GI16" s="26"/>
      <c r="GJ16" s="26"/>
      <c r="GK16" s="26"/>
      <c r="GL16" s="26"/>
      <c r="GM16" s="26"/>
      <c r="GN16" s="26"/>
      <c r="GO16" s="26"/>
      <c r="GP16" s="26"/>
      <c r="GQ16" s="26"/>
      <c r="GR16" s="26"/>
      <c r="GS16" s="26"/>
      <c r="GT16" s="26"/>
      <c r="GU16" s="26"/>
      <c r="GV16" s="26"/>
      <c r="GW16" s="26"/>
      <c r="GX16" s="26"/>
      <c r="GY16" s="26"/>
      <c r="GZ16" s="26"/>
      <c r="HA16" s="26"/>
      <c r="HB16" s="26"/>
      <c r="HC16" s="26"/>
      <c r="HD16" s="26"/>
      <c r="HE16" s="26"/>
      <c r="HF16" s="26"/>
      <c r="HG16" s="26"/>
      <c r="HH16" s="26"/>
      <c r="HI16" s="26"/>
      <c r="HJ16" s="26"/>
      <c r="HK16" s="26"/>
      <c r="HL16" s="26"/>
      <c r="HM16" s="26"/>
      <c r="HN16" s="26"/>
      <c r="HO16" s="26"/>
      <c r="HP16" s="26"/>
      <c r="HQ16" s="26"/>
      <c r="HR16" s="26"/>
      <c r="HS16" s="26"/>
      <c r="HT16" s="26"/>
      <c r="HU16" s="26"/>
      <c r="HV16" s="26"/>
      <c r="HW16" s="26"/>
      <c r="HX16" s="26"/>
      <c r="HY16" s="26"/>
      <c r="HZ16" s="26"/>
      <c r="IA16" s="26"/>
      <c r="IB16" s="26"/>
      <c r="IC16" s="26"/>
      <c r="ID16" s="26"/>
      <c r="IE16" s="26"/>
      <c r="IF16" s="26"/>
      <c r="IG16" s="26"/>
      <c r="IH16" s="26"/>
      <c r="II16" s="26"/>
      <c r="IJ16" s="26"/>
      <c r="IK16" s="26"/>
      <c r="IL16" s="26"/>
      <c r="IM16" s="26"/>
      <c r="IN16" s="26"/>
    </row>
    <row r="17" spans="1:248" ht="30" customHeight="1">
      <c r="A17" s="74" t="s">
        <v>96</v>
      </c>
      <c r="B17" s="96" t="s">
        <v>100</v>
      </c>
      <c r="C17" s="10">
        <f t="shared" si="1"/>
        <v>55</v>
      </c>
      <c r="D17" s="92"/>
      <c r="E17" s="92">
        <v>55</v>
      </c>
      <c r="F17" s="10"/>
      <c r="G17" s="10"/>
      <c r="H17" s="51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6"/>
      <c r="EX17" s="26"/>
      <c r="EY17" s="26"/>
      <c r="EZ17" s="26"/>
      <c r="FA17" s="26"/>
      <c r="FB17" s="26"/>
      <c r="FC17" s="26"/>
      <c r="FD17" s="26"/>
      <c r="FE17" s="26"/>
      <c r="FF17" s="26"/>
      <c r="FG17" s="26"/>
      <c r="FH17" s="26"/>
      <c r="FI17" s="26"/>
      <c r="FJ17" s="26"/>
      <c r="FK17" s="26"/>
      <c r="FL17" s="26"/>
      <c r="FM17" s="26"/>
      <c r="FN17" s="26"/>
      <c r="FO17" s="26"/>
      <c r="FP17" s="26"/>
      <c r="FQ17" s="26"/>
      <c r="FR17" s="26"/>
      <c r="FS17" s="26"/>
      <c r="FT17" s="26"/>
      <c r="FU17" s="26"/>
      <c r="FV17" s="26"/>
      <c r="FW17" s="26"/>
      <c r="FX17" s="26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</row>
    <row r="18" spans="1:248" ht="30" customHeight="1">
      <c r="A18" s="74" t="s">
        <v>88</v>
      </c>
      <c r="B18" s="96" t="s">
        <v>92</v>
      </c>
      <c r="C18" s="10">
        <f t="shared" si="1"/>
        <v>55</v>
      </c>
      <c r="D18" s="92"/>
      <c r="E18" s="92">
        <v>55</v>
      </c>
      <c r="F18" s="10"/>
      <c r="G18" s="10"/>
      <c r="H18" s="51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  <c r="EV18" s="26"/>
      <c r="EW18" s="26"/>
      <c r="EX18" s="26"/>
      <c r="EY18" s="26"/>
      <c r="EZ18" s="26"/>
      <c r="FA18" s="26"/>
      <c r="FB18" s="26"/>
      <c r="FC18" s="26"/>
      <c r="FD18" s="26"/>
      <c r="FE18" s="26"/>
      <c r="FF18" s="26"/>
      <c r="FG18" s="26"/>
      <c r="FH18" s="26"/>
      <c r="FI18" s="26"/>
      <c r="FJ18" s="26"/>
      <c r="FK18" s="26"/>
      <c r="FL18" s="26"/>
      <c r="FM18" s="26"/>
      <c r="FN18" s="26"/>
      <c r="FO18" s="26"/>
      <c r="FP18" s="26"/>
      <c r="FQ18" s="26"/>
      <c r="FR18" s="26"/>
      <c r="FS18" s="26"/>
      <c r="FT18" s="26"/>
      <c r="FU18" s="26"/>
      <c r="FV18" s="26"/>
      <c r="FW18" s="26"/>
      <c r="FX18" s="26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</row>
    <row r="19" spans="1:8" ht="30" customHeight="1">
      <c r="A19" s="74" t="s">
        <v>65</v>
      </c>
      <c r="B19" s="43" t="s">
        <v>48</v>
      </c>
      <c r="C19" s="10">
        <f>D19+E19</f>
        <v>2648.5</v>
      </c>
      <c r="D19" s="13">
        <f>D20</f>
        <v>2648.5</v>
      </c>
      <c r="E19" s="13"/>
      <c r="F19" s="10"/>
      <c r="G19" s="10"/>
      <c r="H19" s="51"/>
    </row>
    <row r="20" spans="1:248" ht="30" customHeight="1">
      <c r="A20" s="74" t="s">
        <v>49</v>
      </c>
      <c r="B20" s="43" t="s">
        <v>50</v>
      </c>
      <c r="C20" s="10">
        <f>D20+E20</f>
        <v>2648.5</v>
      </c>
      <c r="D20" s="13">
        <f>SUM(D21:D22)</f>
        <v>2648.5</v>
      </c>
      <c r="E20" s="13"/>
      <c r="F20" s="10"/>
      <c r="G20" s="10"/>
      <c r="H20" s="51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26"/>
      <c r="GQ20" s="26"/>
      <c r="GR20" s="26"/>
      <c r="GS20" s="26"/>
      <c r="GT20" s="26"/>
      <c r="GU20" s="26"/>
      <c r="GV20" s="26"/>
      <c r="GW20" s="26"/>
      <c r="GX20" s="26"/>
      <c r="GY20" s="26"/>
      <c r="GZ20" s="26"/>
      <c r="HA20" s="26"/>
      <c r="HB20" s="26"/>
      <c r="HC20" s="26"/>
      <c r="HD20" s="26"/>
      <c r="HE20" s="26"/>
      <c r="HF20" s="26"/>
      <c r="HG20" s="26"/>
      <c r="HH20" s="26"/>
      <c r="HI20" s="26"/>
      <c r="HJ20" s="26"/>
      <c r="HK20" s="26"/>
      <c r="HL20" s="26"/>
      <c r="HM20" s="26"/>
      <c r="HN20" s="26"/>
      <c r="HO20" s="26"/>
      <c r="HP20" s="26"/>
      <c r="HQ20" s="26"/>
      <c r="HR20" s="26"/>
      <c r="HS20" s="26"/>
      <c r="HT20" s="26"/>
      <c r="HU20" s="26"/>
      <c r="HV20" s="26"/>
      <c r="HW20" s="26"/>
      <c r="HX20" s="26"/>
      <c r="HY20" s="26"/>
      <c r="HZ20" s="26"/>
      <c r="IA20" s="26"/>
      <c r="IB20" s="26"/>
      <c r="IC20" s="26"/>
      <c r="ID20" s="26"/>
      <c r="IE20" s="26"/>
      <c r="IF20" s="26"/>
      <c r="IG20" s="26"/>
      <c r="IH20" s="26"/>
      <c r="II20" s="26"/>
      <c r="IJ20" s="26"/>
      <c r="IK20" s="26"/>
      <c r="IL20" s="26"/>
      <c r="IM20" s="26"/>
      <c r="IN20" s="26"/>
    </row>
    <row r="21" spans="1:248" ht="30" customHeight="1">
      <c r="A21" s="74" t="s">
        <v>54</v>
      </c>
      <c r="B21" s="43" t="s">
        <v>55</v>
      </c>
      <c r="C21" s="10">
        <f>D21+E21</f>
        <v>1870.7</v>
      </c>
      <c r="D21" s="92">
        <v>1870.7</v>
      </c>
      <c r="E21" s="13"/>
      <c r="F21" s="10"/>
      <c r="G21" s="10"/>
      <c r="H21" s="51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  <c r="FE21" s="26"/>
      <c r="FF21" s="26"/>
      <c r="FG21" s="26"/>
      <c r="FH21" s="26"/>
      <c r="FI21" s="26"/>
      <c r="FJ21" s="26"/>
      <c r="FK21" s="26"/>
      <c r="FL21" s="26"/>
      <c r="FM21" s="26"/>
      <c r="FN21" s="26"/>
      <c r="FO21" s="26"/>
      <c r="FP21" s="26"/>
      <c r="FQ21" s="26"/>
      <c r="FR21" s="26"/>
      <c r="FS21" s="26"/>
      <c r="FT21" s="26"/>
      <c r="FU21" s="26"/>
      <c r="FV21" s="26"/>
      <c r="FW21" s="26"/>
      <c r="FX21" s="26"/>
      <c r="FY21" s="26"/>
      <c r="FZ21" s="26"/>
      <c r="GA21" s="26"/>
      <c r="GB21" s="26"/>
      <c r="GC21" s="26"/>
      <c r="GD21" s="26"/>
      <c r="GE21" s="26"/>
      <c r="GF21" s="26"/>
      <c r="GG21" s="26"/>
      <c r="GH21" s="26"/>
      <c r="GI21" s="26"/>
      <c r="GJ21" s="26"/>
      <c r="GK21" s="26"/>
      <c r="GL21" s="26"/>
      <c r="GM21" s="26"/>
      <c r="GN21" s="26"/>
      <c r="GO21" s="26"/>
      <c r="GP21" s="26"/>
      <c r="GQ21" s="26"/>
      <c r="GR21" s="26"/>
      <c r="GS21" s="26"/>
      <c r="GT21" s="26"/>
      <c r="GU21" s="26"/>
      <c r="GV21" s="26"/>
      <c r="GW21" s="26"/>
      <c r="GX21" s="26"/>
      <c r="GY21" s="26"/>
      <c r="GZ21" s="26"/>
      <c r="HA21" s="26"/>
      <c r="HB21" s="26"/>
      <c r="HC21" s="26"/>
      <c r="HD21" s="26"/>
      <c r="HE21" s="26"/>
      <c r="HF21" s="26"/>
      <c r="HG21" s="26"/>
      <c r="HH21" s="26"/>
      <c r="HI21" s="26"/>
      <c r="HJ21" s="26"/>
      <c r="HK21" s="26"/>
      <c r="HL21" s="26"/>
      <c r="HM21" s="26"/>
      <c r="HN21" s="26"/>
      <c r="HO21" s="26"/>
      <c r="HP21" s="26"/>
      <c r="HQ21" s="26"/>
      <c r="HR21" s="26"/>
      <c r="HS21" s="26"/>
      <c r="HT21" s="26"/>
      <c r="HU21" s="26"/>
      <c r="HV21" s="26"/>
      <c r="HW21" s="26"/>
      <c r="HX21" s="26"/>
      <c r="HY21" s="26"/>
      <c r="HZ21" s="26"/>
      <c r="IA21" s="26"/>
      <c r="IB21" s="26"/>
      <c r="IC21" s="26"/>
      <c r="ID21" s="26"/>
      <c r="IE21" s="26"/>
      <c r="IF21" s="26"/>
      <c r="IG21" s="26"/>
      <c r="IH21" s="26"/>
      <c r="II21" s="26"/>
      <c r="IJ21" s="26"/>
      <c r="IK21" s="26"/>
      <c r="IL21" s="26"/>
      <c r="IM21" s="26"/>
      <c r="IN21" s="26"/>
    </row>
    <row r="22" spans="1:8" ht="30" customHeight="1" thickBot="1">
      <c r="A22" s="75" t="s">
        <v>56</v>
      </c>
      <c r="B22" s="54" t="s">
        <v>57</v>
      </c>
      <c r="C22" s="38">
        <f>D22+E22</f>
        <v>777.8</v>
      </c>
      <c r="D22" s="94">
        <v>777.8</v>
      </c>
      <c r="E22" s="93"/>
      <c r="F22" s="38"/>
      <c r="G22" s="38"/>
      <c r="H22" s="52"/>
    </row>
  </sheetData>
  <mergeCells count="1">
    <mergeCell ref="A2:H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J13"/>
  <sheetViews>
    <sheetView workbookViewId="0" topLeftCell="A1">
      <selection activeCell="E9" sqref="E9"/>
    </sheetView>
  </sheetViews>
  <sheetFormatPr defaultColWidth="6.875" defaultRowHeight="27.75" customHeight="1"/>
  <cols>
    <col min="1" max="1" width="13.625" style="27" customWidth="1"/>
    <col min="2" max="2" width="30.625" style="27" customWidth="1"/>
    <col min="3" max="6" width="17.625" style="27" customWidth="1"/>
    <col min="7" max="244" width="5.75390625" style="27" customWidth="1"/>
    <col min="245" max="16384" width="6.875" style="26" customWidth="1"/>
  </cols>
  <sheetData>
    <row r="1" s="1" customFormat="1" ht="27" customHeight="1">
      <c r="F1" s="23"/>
    </row>
    <row r="2" spans="1:6" s="24" customFormat="1" ht="48.75" customHeight="1">
      <c r="A2" s="99" t="s">
        <v>105</v>
      </c>
      <c r="B2" s="99"/>
      <c r="C2" s="99"/>
      <c r="D2" s="99"/>
      <c r="E2" s="99"/>
      <c r="F2" s="99"/>
    </row>
    <row r="3" s="4" customFormat="1" ht="21.75" customHeight="1" thickBot="1">
      <c r="F3" s="4" t="s">
        <v>0</v>
      </c>
    </row>
    <row r="4" spans="1:244" ht="49.5" customHeight="1">
      <c r="A4" s="60" t="s">
        <v>61</v>
      </c>
      <c r="B4" s="47" t="s">
        <v>68</v>
      </c>
      <c r="C4" s="47" t="s">
        <v>41</v>
      </c>
      <c r="D4" s="61" t="s">
        <v>42</v>
      </c>
      <c r="E4" s="47" t="s">
        <v>43</v>
      </c>
      <c r="F4" s="62" t="s">
        <v>44</v>
      </c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  <c r="IJ4" s="25"/>
    </row>
    <row r="5" spans="1:244" ht="30" customHeight="1">
      <c r="A5" s="63" t="s">
        <v>40</v>
      </c>
      <c r="B5" s="64" t="s">
        <v>40</v>
      </c>
      <c r="C5" s="64">
        <v>1</v>
      </c>
      <c r="D5" s="64">
        <v>2</v>
      </c>
      <c r="E5" s="64">
        <v>3</v>
      </c>
      <c r="F5" s="65">
        <v>4</v>
      </c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</row>
    <row r="6" spans="1:244" ht="30" customHeight="1">
      <c r="A6" s="50"/>
      <c r="B6" s="71" t="s">
        <v>39</v>
      </c>
      <c r="C6" s="10">
        <f>C7+C10</f>
        <v>32096.4</v>
      </c>
      <c r="D6" s="10">
        <f>D7+D10</f>
        <v>23273.800000000003</v>
      </c>
      <c r="E6" s="10">
        <f>E7+E10</f>
        <v>8822.6</v>
      </c>
      <c r="F6" s="66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  <c r="IJ6" s="25"/>
    </row>
    <row r="7" spans="1:6" ht="30" customHeight="1">
      <c r="A7" s="58" t="s">
        <v>64</v>
      </c>
      <c r="B7" s="43" t="s">
        <v>45</v>
      </c>
      <c r="C7" s="10">
        <f>D7+E7</f>
        <v>30694</v>
      </c>
      <c r="D7" s="10">
        <f>D8</f>
        <v>21871.4</v>
      </c>
      <c r="E7" s="10">
        <f>E8</f>
        <v>8822.6</v>
      </c>
      <c r="F7" s="66"/>
    </row>
    <row r="8" spans="1:6" ht="30" customHeight="1">
      <c r="A8" s="58" t="s">
        <v>46</v>
      </c>
      <c r="B8" s="43" t="s">
        <v>47</v>
      </c>
      <c r="C8" s="10">
        <f aca="true" t="shared" si="0" ref="C8:C13">D8+E8</f>
        <v>30694</v>
      </c>
      <c r="D8" s="10">
        <f>D9</f>
        <v>21871.4</v>
      </c>
      <c r="E8" s="10">
        <f>E9</f>
        <v>8822.6</v>
      </c>
      <c r="F8" s="66"/>
    </row>
    <row r="9" spans="1:6" ht="30" customHeight="1">
      <c r="A9" s="58" t="s">
        <v>66</v>
      </c>
      <c r="B9" s="67" t="s">
        <v>67</v>
      </c>
      <c r="C9" s="10">
        <f t="shared" si="0"/>
        <v>30694</v>
      </c>
      <c r="D9" s="10">
        <v>21871.4</v>
      </c>
      <c r="E9" s="13">
        <v>8822.6</v>
      </c>
      <c r="F9" s="66"/>
    </row>
    <row r="10" spans="1:6" ht="30" customHeight="1">
      <c r="A10" s="58" t="s">
        <v>65</v>
      </c>
      <c r="B10" s="43" t="s">
        <v>48</v>
      </c>
      <c r="C10" s="10">
        <f t="shared" si="0"/>
        <v>1402.4</v>
      </c>
      <c r="D10" s="10">
        <f>D11</f>
        <v>1402.4</v>
      </c>
      <c r="E10" s="10"/>
      <c r="F10" s="66"/>
    </row>
    <row r="11" spans="1:6" ht="30" customHeight="1">
      <c r="A11" s="58" t="s">
        <v>49</v>
      </c>
      <c r="B11" s="43" t="s">
        <v>50</v>
      </c>
      <c r="C11" s="10">
        <f t="shared" si="0"/>
        <v>1402.4</v>
      </c>
      <c r="D11" s="10">
        <f>SUM(D12:D13)</f>
        <v>1402.4</v>
      </c>
      <c r="E11" s="10"/>
      <c r="F11" s="66"/>
    </row>
    <row r="12" spans="1:6" ht="27.75" customHeight="1">
      <c r="A12" s="58" t="s">
        <v>54</v>
      </c>
      <c r="B12" s="43" t="s">
        <v>55</v>
      </c>
      <c r="C12" s="10">
        <f t="shared" si="0"/>
        <v>935.7</v>
      </c>
      <c r="D12" s="92">
        <v>935.7</v>
      </c>
      <c r="E12" s="57"/>
      <c r="F12" s="68"/>
    </row>
    <row r="13" spans="1:6" ht="27.75" customHeight="1" thickBot="1">
      <c r="A13" s="59" t="s">
        <v>56</v>
      </c>
      <c r="B13" s="54" t="s">
        <v>57</v>
      </c>
      <c r="C13" s="38">
        <f t="shared" si="0"/>
        <v>466.7</v>
      </c>
      <c r="D13" s="94">
        <v>466.7</v>
      </c>
      <c r="E13" s="69"/>
      <c r="F13" s="70"/>
    </row>
  </sheetData>
  <mergeCells count="1">
    <mergeCell ref="A2:F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2015-03-04T08:20:29Z</cp:lastPrinted>
  <dcterms:created xsi:type="dcterms:W3CDTF">2014-04-28T05:56:28Z</dcterms:created>
  <dcterms:modified xsi:type="dcterms:W3CDTF">2016-03-09T07:23:26Z</dcterms:modified>
  <cp:category/>
  <cp:version/>
  <cp:contentType/>
  <cp:contentStatus/>
</cp:coreProperties>
</file>