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经费表格\"/>
    </mc:Choice>
  </mc:AlternateContent>
  <xr:revisionPtr revIDLastSave="0" documentId="13_ncr:1_{FA51C7AA-808D-4E5A-B9FA-5C9839666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增值税计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 l="1"/>
  <c r="C7" i="1" s="1"/>
  <c r="C9" i="1" l="1"/>
  <c r="C10" i="1"/>
  <c r="C8" i="1"/>
  <c r="C12" i="1" s="1"/>
  <c r="C11" i="1" l="1"/>
</calcChain>
</file>

<file path=xl/sharedStrings.xml><?xml version="1.0" encoding="utf-8"?>
<sst xmlns="http://schemas.openxmlformats.org/spreadsheetml/2006/main" count="27" uniqueCount="23">
  <si>
    <t>增值税</t>
    <phoneticPr fontId="2" type="noConversion"/>
  </si>
  <si>
    <t>附加税</t>
    <phoneticPr fontId="2" type="noConversion"/>
  </si>
  <si>
    <t>自然科学类</t>
    <phoneticPr fontId="2" type="noConversion"/>
  </si>
  <si>
    <t>社科人文类</t>
    <phoneticPr fontId="2" type="noConversion"/>
  </si>
  <si>
    <t>水电费
(元）</t>
    <phoneticPr fontId="2" type="noConversion"/>
  </si>
  <si>
    <t>管理费
(元）</t>
    <phoneticPr fontId="2" type="noConversion"/>
  </si>
  <si>
    <t>税费
(元）</t>
    <phoneticPr fontId="2" type="noConversion"/>
  </si>
  <si>
    <t>合计
(元）</t>
    <phoneticPr fontId="2" type="noConversion"/>
  </si>
  <si>
    <t>金额</t>
    <phoneticPr fontId="2" type="noConversion"/>
  </si>
  <si>
    <t>经费类别</t>
    <phoneticPr fontId="2" type="noConversion"/>
  </si>
  <si>
    <t>备注</t>
    <phoneticPr fontId="2" type="noConversion"/>
  </si>
  <si>
    <t>学校管理费</t>
    <phoneticPr fontId="2" type="noConversion"/>
  </si>
  <si>
    <t>二级学院管理费</t>
    <phoneticPr fontId="2" type="noConversion"/>
  </si>
  <si>
    <t>水费</t>
    <phoneticPr fontId="2" type="noConversion"/>
  </si>
  <si>
    <t>电费</t>
    <phoneticPr fontId="2" type="noConversion"/>
  </si>
  <si>
    <t>扣除税费后的5%</t>
    <phoneticPr fontId="2" type="noConversion"/>
  </si>
  <si>
    <t>扣除税费后的1%</t>
    <phoneticPr fontId="2" type="noConversion"/>
  </si>
  <si>
    <t>扣除税费后的3%</t>
    <phoneticPr fontId="2" type="noConversion"/>
  </si>
  <si>
    <t>左侧单元格内输入来款金额
后，其余科目自动计算</t>
    <phoneticPr fontId="2" type="noConversion"/>
  </si>
  <si>
    <t>合同金额(元）：</t>
    <phoneticPr fontId="2" type="noConversion"/>
  </si>
  <si>
    <t>免税金额（元）：</t>
    <phoneticPr fontId="2" type="noConversion"/>
  </si>
  <si>
    <t>——</t>
    <phoneticPr fontId="2" type="noConversion"/>
  </si>
  <si>
    <t>横向项目税费及管理费计算工具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</si>
</sst>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E6" sqref="E6"/>
    </sheetView>
  </sheetViews>
  <sheetFormatPr defaultRowHeight="35.1" customHeight="1" x14ac:dyDescent="0.2"/>
  <cols>
    <col min="1" max="1" width="13.625" customWidth="1"/>
    <col min="2" max="2" width="38.25" customWidth="1"/>
    <col min="3" max="3" width="23.125" customWidth="1"/>
    <col min="4" max="4" width="31.875" customWidth="1"/>
    <col min="6" max="6" width="10.375" bestFit="1" customWidth="1"/>
  </cols>
  <sheetData>
    <row r="1" spans="1:6" ht="35.1" customHeight="1" x14ac:dyDescent="0.2">
      <c r="A1" s="18" t="s">
        <v>22</v>
      </c>
      <c r="B1" s="18"/>
      <c r="C1" s="18"/>
      <c r="D1" s="18"/>
    </row>
    <row r="2" spans="1:6" ht="54.75" customHeight="1" x14ac:dyDescent="0.2">
      <c r="A2" s="17" t="s">
        <v>19</v>
      </c>
      <c r="B2" s="17"/>
      <c r="C2" s="4">
        <v>450000</v>
      </c>
      <c r="D2" s="27" t="s">
        <v>18</v>
      </c>
      <c r="F2" s="16"/>
    </row>
    <row r="3" spans="1:6" ht="54.75" customHeight="1" thickBot="1" x14ac:dyDescent="0.25">
      <c r="A3" s="26" t="s">
        <v>20</v>
      </c>
      <c r="B3" s="26"/>
      <c r="C3" s="4">
        <v>350000</v>
      </c>
      <c r="D3" s="28"/>
    </row>
    <row r="4" spans="1:6" ht="35.1" customHeight="1" thickBot="1" x14ac:dyDescent="0.25">
      <c r="A4" s="22" t="s">
        <v>9</v>
      </c>
      <c r="B4" s="23"/>
      <c r="C4" s="9" t="s">
        <v>8</v>
      </c>
      <c r="D4" s="10" t="s">
        <v>10</v>
      </c>
    </row>
    <row r="5" spans="1:6" ht="35.1" customHeight="1" x14ac:dyDescent="0.2">
      <c r="A5" s="24" t="s">
        <v>6</v>
      </c>
      <c r="B5" s="1" t="s">
        <v>0</v>
      </c>
      <c r="C5" s="11">
        <f>ROUND((C2-C3)/1.06*0.06,2)</f>
        <v>5660.38</v>
      </c>
      <c r="D5" s="6" t="s">
        <v>21</v>
      </c>
    </row>
    <row r="6" spans="1:6" ht="35.1" customHeight="1" thickBot="1" x14ac:dyDescent="0.25">
      <c r="A6" s="25"/>
      <c r="B6" s="2" t="s">
        <v>1</v>
      </c>
      <c r="C6" s="12">
        <f>C5*0.12</f>
        <v>679.24559999999997</v>
      </c>
      <c r="D6" s="13" t="s">
        <v>21</v>
      </c>
    </row>
    <row r="7" spans="1:6" ht="35.1" customHeight="1" x14ac:dyDescent="0.2">
      <c r="A7" s="24" t="s">
        <v>5</v>
      </c>
      <c r="B7" s="1" t="s">
        <v>11</v>
      </c>
      <c r="C7" s="11">
        <f>($C$2-$C$3-$C$5-$C$6)*0.05+$C$3*0.05</f>
        <v>22183.01872</v>
      </c>
      <c r="D7" s="6" t="s">
        <v>15</v>
      </c>
    </row>
    <row r="8" spans="1:6" ht="35.1" customHeight="1" thickBot="1" x14ac:dyDescent="0.25">
      <c r="A8" s="25"/>
      <c r="B8" s="2" t="s">
        <v>12</v>
      </c>
      <c r="C8" s="12">
        <f>($C$2-$C$3-$C$5-$C$6)*0.01+$C$3*0.01</f>
        <v>4436.603744</v>
      </c>
      <c r="D8" s="13" t="s">
        <v>16</v>
      </c>
    </row>
    <row r="9" spans="1:6" ht="35.1" customHeight="1" x14ac:dyDescent="0.2">
      <c r="A9" s="24" t="s">
        <v>4</v>
      </c>
      <c r="B9" s="1" t="s">
        <v>13</v>
      </c>
      <c r="C9" s="11">
        <f>($C$2-$C$3-$C$5-$C$6)*0.01+$C$3*0.01</f>
        <v>4436.603744</v>
      </c>
      <c r="D9" s="6" t="s">
        <v>16</v>
      </c>
    </row>
    <row r="10" spans="1:6" ht="35.1" customHeight="1" thickBot="1" x14ac:dyDescent="0.25">
      <c r="A10" s="25"/>
      <c r="B10" s="2" t="s">
        <v>14</v>
      </c>
      <c r="C10" s="12">
        <f>($C$2-$C$3-$C$5-$C$6)*0.03+$C$3*0.03</f>
        <v>13309.811232</v>
      </c>
      <c r="D10" s="13" t="s">
        <v>17</v>
      </c>
    </row>
    <row r="11" spans="1:6" ht="65.099999999999994" customHeight="1" x14ac:dyDescent="0.2">
      <c r="A11" s="19" t="s">
        <v>7</v>
      </c>
      <c r="B11" s="5" t="s">
        <v>2</v>
      </c>
      <c r="C11" s="14">
        <f>C5+C6+C7+C8+C9+C10</f>
        <v>50705.663039999999</v>
      </c>
      <c r="D11" s="15" t="s">
        <v>21</v>
      </c>
    </row>
    <row r="12" spans="1:6" ht="65.099999999999994" customHeight="1" thickBot="1" x14ac:dyDescent="0.25">
      <c r="A12" s="20"/>
      <c r="B12" s="3" t="s">
        <v>3</v>
      </c>
      <c r="C12" s="7">
        <f>C5+C6+C7+C8</f>
        <v>32959.248063999999</v>
      </c>
      <c r="D12" s="8" t="s">
        <v>21</v>
      </c>
    </row>
    <row r="13" spans="1:6" ht="57" customHeight="1" x14ac:dyDescent="0.2">
      <c r="A13" s="21"/>
      <c r="B13" s="21"/>
      <c r="C13" s="21"/>
    </row>
  </sheetData>
  <mergeCells count="10">
    <mergeCell ref="A2:B2"/>
    <mergeCell ref="A1:D1"/>
    <mergeCell ref="A11:A12"/>
    <mergeCell ref="A13:C13"/>
    <mergeCell ref="A4:B4"/>
    <mergeCell ref="A5:A6"/>
    <mergeCell ref="A7:A8"/>
    <mergeCell ref="A9:A10"/>
    <mergeCell ref="A3:B3"/>
    <mergeCell ref="D2:D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增值税计算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2020-10-22T02:23:05Z</dcterms:created>
  <dcterms:modified xsi:type="dcterms:W3CDTF">2023-03-16T03:02:33Z</dcterms:modified>
</cp:coreProperties>
</file>