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1"/>
  </bookViews>
  <sheets>
    <sheet name="收支总表" sheetId="1" r:id="rId1"/>
    <sheet name="收入预算表" sheetId="2" r:id="rId2"/>
    <sheet name="支出预算表" sheetId="3" r:id="rId3"/>
    <sheet name="财政拨款支出预算表" sheetId="4" r:id="rId4"/>
  </sheets>
  <definedNames/>
  <calcPr fullCalcOnLoad="1"/>
</workbook>
</file>

<file path=xl/sharedStrings.xml><?xml version="1.0" encoding="utf-8"?>
<sst xmlns="http://schemas.openxmlformats.org/spreadsheetml/2006/main" count="124" uniqueCount="89">
  <si>
    <t xml:space="preserve"> 收       支       预       算       总       表</t>
  </si>
  <si>
    <t>单位：万元</t>
  </si>
  <si>
    <t>收            入            预            算</t>
  </si>
  <si>
    <t>支            出            预            算</t>
  </si>
  <si>
    <t>项                  目</t>
  </si>
  <si>
    <t>一、财政拨款</t>
  </si>
  <si>
    <t>一、一般公共服务支出</t>
  </si>
  <si>
    <t>二、事业收入</t>
  </si>
  <si>
    <t>二、国防支出</t>
  </si>
  <si>
    <t>三、上级补助收入</t>
  </si>
  <si>
    <t>三、公共安全支出</t>
  </si>
  <si>
    <t>四、附属单位上缴收入</t>
  </si>
  <si>
    <t>四、教育支出</t>
  </si>
  <si>
    <t>五、经营收入</t>
  </si>
  <si>
    <t>五、科学技术支出</t>
  </si>
  <si>
    <t>六、其他收入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</si>
  <si>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</si>
  <si>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</si>
  <si>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</si>
  <si>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</si>
  <si>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</si>
  <si>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</si>
  <si>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</si>
  <si>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</si>
  <si>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</si>
  <si>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</si>
  <si>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</si>
  <si>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</si>
  <si>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</si>
  <si>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</si>
  <si>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本    年    收    入    合    计</t>
  </si>
  <si>
    <t>本    年    支    出    合    计</t>
  </si>
  <si>
    <t>七、用事业基金弥补收支差额</t>
  </si>
  <si>
    <t>二十、结转下年</t>
  </si>
  <si>
    <t>八、上年结转和结余</t>
  </si>
  <si>
    <t>收       入       总       计</t>
  </si>
  <si>
    <t>支       出       总       计</t>
  </si>
  <si>
    <t>预算02表</t>
  </si>
  <si>
    <t>收        入        预        算        总        表</t>
  </si>
  <si>
    <t xml:space="preserve">事业收入               </t>
  </si>
  <si>
    <t>其他             收入</t>
  </si>
  <si>
    <t>合计</t>
  </si>
  <si>
    <t>**</t>
  </si>
  <si>
    <t>财    政    拨    款    支    出    预    算    表</t>
  </si>
  <si>
    <t>总     计</t>
  </si>
  <si>
    <t>基本支出</t>
  </si>
  <si>
    <t>项目支出</t>
  </si>
  <si>
    <t>备    注</t>
  </si>
  <si>
    <t>教育支出</t>
  </si>
  <si>
    <t>20502</t>
  </si>
  <si>
    <t xml:space="preserve">  普通教育</t>
  </si>
  <si>
    <t>医疗卫生与计划生育支出</t>
  </si>
  <si>
    <t>21005</t>
  </si>
  <si>
    <t xml:space="preserve">  医疗保障</t>
  </si>
  <si>
    <t>上缴上级支出</t>
  </si>
  <si>
    <t>2050205</t>
  </si>
  <si>
    <t xml:space="preserve">    高等教育</t>
  </si>
  <si>
    <t>2100502</t>
  </si>
  <si>
    <t xml:space="preserve">    事业单位医疗</t>
  </si>
  <si>
    <t>2100599</t>
  </si>
  <si>
    <t xml:space="preserve">    其他医疗保障支出</t>
  </si>
  <si>
    <t>本年收入
合计</t>
  </si>
  <si>
    <t>科目编码</t>
  </si>
  <si>
    <t>科目名称</t>
  </si>
  <si>
    <t>科目编码</t>
  </si>
  <si>
    <t>基本支出</t>
  </si>
  <si>
    <t>对下级单位             补助支出</t>
  </si>
  <si>
    <t>205</t>
  </si>
  <si>
    <t>210</t>
  </si>
  <si>
    <t>2050205</t>
  </si>
  <si>
    <t xml:space="preserve">支   出   预   算   总   表 </t>
  </si>
  <si>
    <t xml:space="preserve">    高等教育</t>
  </si>
  <si>
    <t>科目名称</t>
  </si>
  <si>
    <t>205</t>
  </si>
  <si>
    <t>20502</t>
  </si>
  <si>
    <t>2050205</t>
  </si>
  <si>
    <t xml:space="preserve">    高等教育</t>
  </si>
  <si>
    <t xml:space="preserve">  普通教育</t>
  </si>
  <si>
    <t>教育支出</t>
  </si>
  <si>
    <t>财政拨款
收入</t>
  </si>
  <si>
    <t>上级补助
收入</t>
  </si>
  <si>
    <t>其中：教育收费</t>
  </si>
  <si>
    <t>总    计</t>
  </si>
  <si>
    <t>2015年预算</t>
  </si>
  <si>
    <t>2015年预算</t>
  </si>
  <si>
    <t>金额</t>
  </si>
  <si>
    <t>经营收入</t>
  </si>
  <si>
    <t>附属单位缴款</t>
  </si>
  <si>
    <t>经营支出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</si>
</sst>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 "/>
    <numFmt numFmtId="179" formatCode="00"/>
    <numFmt numFmtId="180" formatCode="* #,##0.00;* \-#,##0.00;* &quot;&quot;??;@"/>
    <numFmt numFmtId="181" formatCode=";;"/>
  </numFmts>
  <fonts count="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horizontal="right" vertical="center" wrapText="1"/>
      <protection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6" fontId="5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8" fontId="1" fillId="0" borderId="0" xfId="0" applyNumberFormat="1" applyFont="1" applyFill="1" applyAlignment="1" applyProtection="1">
      <alignment horizontal="right" vertical="top"/>
      <protection/>
    </xf>
    <xf numFmtId="179" fontId="4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178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176" fontId="5" fillId="0" borderId="5" xfId="0" applyNumberFormat="1" applyFont="1" applyFill="1" applyBorder="1" applyAlignment="1" applyProtection="1">
      <alignment horizontal="right" vertical="center" wrapText="1"/>
      <protection/>
    </xf>
    <xf numFmtId="176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6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176" fontId="5" fillId="0" borderId="2" xfId="15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3" xfId="0" applyNumberFormat="1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7" xfId="0" applyNumberFormat="1" applyFont="1" applyFill="1" applyBorder="1" applyAlignment="1" applyProtection="1">
      <alignment horizontal="center" vertical="center" wrapText="1"/>
      <protection/>
    </xf>
    <xf numFmtId="178" fontId="5" fillId="0" borderId="5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Alignment="1" applyProtection="1">
      <alignment horizontal="center" vertical="top"/>
      <protection/>
    </xf>
    <xf numFmtId="17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workbookViewId="0" topLeftCell="A1">
      <selection activeCell="A15" sqref="A15"/>
    </sheetView>
  </sheetViews>
  <sheetFormatPr defaultColWidth="6.875" defaultRowHeight="27.75" customHeight="1"/>
  <cols>
    <col min="1" max="1" width="28.125" style="2" customWidth="1"/>
    <col min="2" max="2" width="12.875" style="2" bestFit="1" customWidth="1"/>
    <col min="3" max="3" width="38.25390625" style="2" bestFit="1" customWidth="1"/>
    <col min="4" max="4" width="12.875" style="2" bestFit="1" customWidth="1"/>
    <col min="5" max="158" width="6.75390625" style="2" customWidth="1"/>
    <col min="159" max="16384" width="6.875" style="2" customWidth="1"/>
  </cols>
  <sheetData>
    <row r="1" spans="1:251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48.75" customHeight="1">
      <c r="A2" s="92" t="s">
        <v>0</v>
      </c>
      <c r="B2" s="92"/>
      <c r="C2" s="92"/>
      <c r="D2" s="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.75" customHeight="1" thickBot="1">
      <c r="A3" s="4"/>
      <c r="B3" s="4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4" customHeight="1">
      <c r="A4" s="78" t="s">
        <v>2</v>
      </c>
      <c r="B4" s="79"/>
      <c r="C4" s="79" t="s">
        <v>3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4" customHeight="1">
      <c r="A5" s="81" t="s">
        <v>4</v>
      </c>
      <c r="B5" s="8" t="s">
        <v>83</v>
      </c>
      <c r="C5" s="7" t="s">
        <v>4</v>
      </c>
      <c r="D5" s="82" t="s">
        <v>84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" customHeight="1">
      <c r="A6" s="83" t="s">
        <v>5</v>
      </c>
      <c r="B6" s="9">
        <v>32559.5</v>
      </c>
      <c r="C6" s="10" t="s">
        <v>6</v>
      </c>
      <c r="D6" s="52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4" customHeight="1">
      <c r="A7" s="84" t="s">
        <v>7</v>
      </c>
      <c r="B7" s="9">
        <v>21300</v>
      </c>
      <c r="C7" s="10" t="s">
        <v>8</v>
      </c>
      <c r="D7" s="5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4" customHeight="1">
      <c r="A8" s="85" t="s">
        <v>9</v>
      </c>
      <c r="B8" s="9">
        <v>100</v>
      </c>
      <c r="C8" s="13" t="s">
        <v>10</v>
      </c>
      <c r="D8" s="5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4" customHeight="1">
      <c r="A9" s="85" t="s">
        <v>11</v>
      </c>
      <c r="B9" s="9">
        <v>0</v>
      </c>
      <c r="C9" s="10" t="s">
        <v>12</v>
      </c>
      <c r="D9" s="52">
        <f>B28-D13</f>
        <v>58986.4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4" customHeight="1">
      <c r="A10" s="83" t="s">
        <v>13</v>
      </c>
      <c r="B10" s="9">
        <v>0</v>
      </c>
      <c r="C10" s="10" t="s">
        <v>14</v>
      </c>
      <c r="D10" s="52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24" customHeight="1">
      <c r="A11" s="83" t="s">
        <v>15</v>
      </c>
      <c r="B11" s="9">
        <v>1390</v>
      </c>
      <c r="C11" s="10" t="s">
        <v>16</v>
      </c>
      <c r="D11" s="5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4" customHeight="1">
      <c r="A12" s="86"/>
      <c r="B12" s="12"/>
      <c r="C12" s="10" t="s">
        <v>17</v>
      </c>
      <c r="D12" s="5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4" customHeight="1">
      <c r="A13" s="86"/>
      <c r="B13" s="12"/>
      <c r="C13" s="13" t="s">
        <v>18</v>
      </c>
      <c r="D13" s="52">
        <v>1998.5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24" customHeight="1">
      <c r="A14" s="86"/>
      <c r="B14" s="12"/>
      <c r="C14" s="10" t="s">
        <v>19</v>
      </c>
      <c r="D14" s="5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4" customHeight="1">
      <c r="A15" s="86"/>
      <c r="B15" s="12"/>
      <c r="C15" s="10" t="s">
        <v>20</v>
      </c>
      <c r="D15" s="52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24" customHeight="1">
      <c r="A16" s="86"/>
      <c r="B16" s="12"/>
      <c r="C16" s="10" t="s">
        <v>21</v>
      </c>
      <c r="D16" s="5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24" customHeight="1">
      <c r="A17" s="86"/>
      <c r="B17" s="12"/>
      <c r="C17" s="10" t="s">
        <v>22</v>
      </c>
      <c r="D17" s="5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4" customHeight="1">
      <c r="A18" s="83"/>
      <c r="B18" s="14"/>
      <c r="C18" s="10" t="s">
        <v>23</v>
      </c>
      <c r="D18" s="5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24" customHeight="1">
      <c r="A19" s="87"/>
      <c r="B19" s="14"/>
      <c r="C19" s="10" t="s">
        <v>24</v>
      </c>
      <c r="D19" s="5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24" customHeight="1">
      <c r="A20" s="87"/>
      <c r="B20" s="14"/>
      <c r="C20" s="10" t="s">
        <v>25</v>
      </c>
      <c r="D20" s="5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24" customHeight="1">
      <c r="A21" s="87"/>
      <c r="B21" s="14"/>
      <c r="C21" s="10" t="s">
        <v>26</v>
      </c>
      <c r="D21" s="5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4" customHeight="1">
      <c r="A22" s="87"/>
      <c r="B22" s="14"/>
      <c r="C22" s="10" t="s">
        <v>27</v>
      </c>
      <c r="D22" s="5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24" customHeight="1">
      <c r="A23" s="87"/>
      <c r="B23" s="14"/>
      <c r="C23" s="10" t="s">
        <v>28</v>
      </c>
      <c r="D23" s="5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24" customHeight="1">
      <c r="A24" s="87"/>
      <c r="B24" s="14"/>
      <c r="C24" s="10" t="s">
        <v>29</v>
      </c>
      <c r="D24" s="5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24" customHeight="1">
      <c r="A25" s="81" t="s">
        <v>30</v>
      </c>
      <c r="B25" s="11">
        <f>SUM(B6:B11)</f>
        <v>55349.5</v>
      </c>
      <c r="C25" s="7" t="s">
        <v>31</v>
      </c>
      <c r="D25" s="52">
        <f>B28</f>
        <v>60984.9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24" customHeight="1">
      <c r="A26" s="83" t="s">
        <v>32</v>
      </c>
      <c r="B26" s="11">
        <v>0</v>
      </c>
      <c r="C26" s="10" t="s">
        <v>33</v>
      </c>
      <c r="D26" s="52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24" customHeight="1">
      <c r="A27" s="83" t="s">
        <v>34</v>
      </c>
      <c r="B27" s="14">
        <v>5635.4</v>
      </c>
      <c r="C27" s="14"/>
      <c r="D27" s="88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24" customHeight="1" thickBot="1">
      <c r="A28" s="89" t="s">
        <v>35</v>
      </c>
      <c r="B28" s="90">
        <f>B27+B25</f>
        <v>60984.9</v>
      </c>
      <c r="C28" s="91" t="s">
        <v>36</v>
      </c>
      <c r="D28" s="53">
        <f>D25</f>
        <v>60984.9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2.75" customHeight="1">
      <c r="A29" s="17"/>
      <c r="B29" s="18"/>
      <c r="C29" s="17"/>
      <c r="D29" s="7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27.75" customHeight="1">
      <c r="A30" s="19"/>
      <c r="B30" s="20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1:251" ht="27.75" customHeight="1">
      <c r="A31" s="22"/>
      <c r="B31" s="23"/>
      <c r="C31" s="23"/>
      <c r="D31" s="2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1:251" ht="27.75" customHeight="1">
      <c r="A32" s="23"/>
      <c r="B32" s="23"/>
      <c r="C32" s="23"/>
      <c r="D32" s="2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1:251" ht="27.75" customHeight="1">
      <c r="A33" s="23"/>
      <c r="B33" s="23"/>
      <c r="C33" s="23"/>
      <c r="D33" s="2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pans="1:251" ht="27.75" customHeight="1">
      <c r="A34" s="23"/>
      <c r="B34" s="23"/>
      <c r="C34" s="23"/>
      <c r="D34" s="2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</sheetData>
  <mergeCells count="1">
    <mergeCell ref="A2:D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tabSelected="1" workbookViewId="0" topLeftCell="A7">
      <selection activeCell="C8" sqref="C8"/>
    </sheetView>
  </sheetViews>
  <sheetFormatPr defaultColWidth="6.875" defaultRowHeight="27.75" customHeight="1"/>
  <cols>
    <col min="1" max="1" width="10.50390625" style="27" customWidth="1"/>
    <col min="2" max="2" width="24.75390625" style="27" customWidth="1"/>
    <col min="3" max="10" width="12.625" style="27" customWidth="1"/>
    <col min="11" max="12" width="8.00390625" style="27" customWidth="1"/>
    <col min="13" max="13" width="10.125" style="27" bestFit="1" customWidth="1"/>
    <col min="14" max="14" width="11.875" style="27" customWidth="1"/>
    <col min="15" max="19" width="8.00390625" style="27" customWidth="1"/>
    <col min="20" max="254" width="6.75390625" style="27" customWidth="1"/>
    <col min="255" max="255" width="6.875" style="27" customWidth="1"/>
    <col min="256" max="16384" width="6.875" style="27" customWidth="1"/>
  </cols>
  <sheetData>
    <row r="1" spans="1:254" ht="27" customHeight="1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  <c r="Q1" s="30"/>
      <c r="R1" s="30"/>
      <c r="S1" s="30" t="s">
        <v>37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48.75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31"/>
      <c r="L2" s="31"/>
      <c r="M2" s="31"/>
      <c r="N2" s="31"/>
      <c r="O2" s="31"/>
      <c r="P2" s="31"/>
      <c r="Q2" s="31"/>
      <c r="R2" s="31"/>
      <c r="S2" s="3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1.75" customHeight="1" thickBot="1">
      <c r="A3" s="32"/>
      <c r="B3" s="32"/>
      <c r="C3" s="33"/>
      <c r="D3" s="33"/>
      <c r="E3" s="33"/>
      <c r="F3" s="33"/>
      <c r="G3" s="33"/>
      <c r="H3" s="33"/>
      <c r="I3" s="33"/>
      <c r="J3" s="4" t="s">
        <v>1</v>
      </c>
      <c r="K3" s="33"/>
      <c r="L3" s="33"/>
      <c r="M3" s="33"/>
      <c r="N3" s="33"/>
      <c r="O3" s="33"/>
      <c r="P3" s="4"/>
      <c r="Q3" s="33"/>
      <c r="R3" s="33"/>
      <c r="S3" s="33" t="s">
        <v>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45" ht="30" customHeight="1">
      <c r="A4" s="101" t="s">
        <v>62</v>
      </c>
      <c r="B4" s="93" t="s">
        <v>63</v>
      </c>
      <c r="C4" s="95" t="s">
        <v>61</v>
      </c>
      <c r="D4" s="95" t="s">
        <v>79</v>
      </c>
      <c r="E4" s="95" t="s">
        <v>80</v>
      </c>
      <c r="F4" s="95" t="s">
        <v>39</v>
      </c>
      <c r="G4" s="95"/>
      <c r="H4" s="95" t="s">
        <v>86</v>
      </c>
      <c r="I4" s="95" t="s">
        <v>87</v>
      </c>
      <c r="J4" s="97" t="s">
        <v>40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30" customHeight="1">
      <c r="A5" s="102"/>
      <c r="B5" s="94"/>
      <c r="C5" s="96"/>
      <c r="D5" s="96"/>
      <c r="E5" s="96"/>
      <c r="F5" s="96" t="s">
        <v>85</v>
      </c>
      <c r="G5" s="100" t="s">
        <v>81</v>
      </c>
      <c r="H5" s="96"/>
      <c r="I5" s="96"/>
      <c r="J5" s="9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30" customHeight="1">
      <c r="A6" s="102"/>
      <c r="B6" s="94"/>
      <c r="C6" s="96"/>
      <c r="D6" s="96"/>
      <c r="E6" s="96"/>
      <c r="F6" s="96"/>
      <c r="G6" s="100"/>
      <c r="H6" s="96"/>
      <c r="I6" s="96"/>
      <c r="J6" s="9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30" customHeight="1">
      <c r="A7" s="49" t="s">
        <v>42</v>
      </c>
      <c r="B7" s="35" t="s">
        <v>42</v>
      </c>
      <c r="C7" s="36">
        <v>1</v>
      </c>
      <c r="D7" s="36">
        <v>2</v>
      </c>
      <c r="E7" s="36">
        <v>5</v>
      </c>
      <c r="F7" s="36">
        <v>3</v>
      </c>
      <c r="G7" s="36">
        <v>4</v>
      </c>
      <c r="H7" s="36">
        <v>6</v>
      </c>
      <c r="I7" s="36">
        <v>7</v>
      </c>
      <c r="J7" s="50">
        <v>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ht="30" customHeight="1">
      <c r="A8" s="51"/>
      <c r="B8" s="37" t="s">
        <v>41</v>
      </c>
      <c r="C8" s="11">
        <f>C9+C12</f>
        <v>55349.5</v>
      </c>
      <c r="D8" s="11">
        <f aca="true" t="shared" si="0" ref="D8:J8">D9+D12</f>
        <v>32559.5</v>
      </c>
      <c r="E8" s="11">
        <f t="shared" si="0"/>
        <v>100</v>
      </c>
      <c r="F8" s="11">
        <f t="shared" si="0"/>
        <v>21300</v>
      </c>
      <c r="G8" s="11">
        <f t="shared" si="0"/>
        <v>12800</v>
      </c>
      <c r="H8" s="11"/>
      <c r="I8" s="11"/>
      <c r="J8" s="52">
        <f t="shared" si="0"/>
        <v>1390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30" customHeight="1">
      <c r="A9" s="59" t="s">
        <v>73</v>
      </c>
      <c r="B9" s="38" t="s">
        <v>78</v>
      </c>
      <c r="C9" s="11">
        <f>D9+E9+F9+J9</f>
        <v>53351</v>
      </c>
      <c r="D9" s="11">
        <v>31171</v>
      </c>
      <c r="E9" s="11">
        <v>100</v>
      </c>
      <c r="F9" s="11">
        <v>20690</v>
      </c>
      <c r="G9" s="11">
        <v>12800</v>
      </c>
      <c r="H9" s="11"/>
      <c r="I9" s="11"/>
      <c r="J9" s="52">
        <v>1390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245" ht="30" customHeight="1">
      <c r="A10" s="59" t="s">
        <v>74</v>
      </c>
      <c r="B10" s="38" t="s">
        <v>77</v>
      </c>
      <c r="C10" s="11">
        <f aca="true" t="shared" si="1" ref="C10:C15">D10+E10+F10+J10</f>
        <v>53351</v>
      </c>
      <c r="D10" s="11">
        <v>31171</v>
      </c>
      <c r="E10" s="11">
        <v>100</v>
      </c>
      <c r="F10" s="11">
        <v>20690</v>
      </c>
      <c r="G10" s="11">
        <v>12800</v>
      </c>
      <c r="H10" s="11"/>
      <c r="I10" s="11"/>
      <c r="J10" s="52">
        <v>1390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245" ht="30" customHeight="1">
      <c r="A11" s="59" t="s">
        <v>75</v>
      </c>
      <c r="B11" s="38" t="s">
        <v>76</v>
      </c>
      <c r="C11" s="11">
        <f t="shared" si="1"/>
        <v>53351</v>
      </c>
      <c r="D11" s="11">
        <v>31171</v>
      </c>
      <c r="E11" s="11">
        <v>100</v>
      </c>
      <c r="F11" s="11">
        <v>20690</v>
      </c>
      <c r="G11" s="11">
        <v>12800</v>
      </c>
      <c r="H11" s="11"/>
      <c r="I11" s="11"/>
      <c r="J11" s="52">
        <v>1390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10" ht="30" customHeight="1">
      <c r="A12" s="59" t="s">
        <v>68</v>
      </c>
      <c r="B12" s="44" t="s">
        <v>51</v>
      </c>
      <c r="C12" s="11">
        <f t="shared" si="1"/>
        <v>1998.5</v>
      </c>
      <c r="D12" s="11">
        <f>D13</f>
        <v>1388.5</v>
      </c>
      <c r="E12" s="11"/>
      <c r="F12" s="11">
        <f>F13</f>
        <v>610</v>
      </c>
      <c r="G12" s="11"/>
      <c r="H12" s="11"/>
      <c r="I12" s="11"/>
      <c r="J12" s="52"/>
    </row>
    <row r="13" spans="1:10" ht="30" customHeight="1">
      <c r="A13" s="59" t="s">
        <v>52</v>
      </c>
      <c r="B13" s="44" t="s">
        <v>53</v>
      </c>
      <c r="C13" s="11">
        <f t="shared" si="1"/>
        <v>1998.5</v>
      </c>
      <c r="D13" s="11">
        <f>SUM(D14:D15)</f>
        <v>1388.5</v>
      </c>
      <c r="E13" s="11"/>
      <c r="F13" s="11">
        <f>SUM(F14:F15)</f>
        <v>610</v>
      </c>
      <c r="G13" s="11"/>
      <c r="H13" s="11"/>
      <c r="I13" s="11"/>
      <c r="J13" s="52"/>
    </row>
    <row r="14" spans="1:10" ht="30" customHeight="1">
      <c r="A14" s="59" t="s">
        <v>57</v>
      </c>
      <c r="B14" s="44" t="s">
        <v>58</v>
      </c>
      <c r="C14" s="11">
        <f t="shared" si="1"/>
        <v>1223.1</v>
      </c>
      <c r="D14" s="11">
        <v>923.1</v>
      </c>
      <c r="E14" s="11"/>
      <c r="F14" s="11">
        <v>300</v>
      </c>
      <c r="G14" s="11"/>
      <c r="H14" s="11"/>
      <c r="I14" s="11"/>
      <c r="J14" s="52"/>
    </row>
    <row r="15" spans="1:10" ht="30" customHeight="1" thickBot="1">
      <c r="A15" s="60" t="s">
        <v>59</v>
      </c>
      <c r="B15" s="55" t="s">
        <v>60</v>
      </c>
      <c r="C15" s="39">
        <f t="shared" si="1"/>
        <v>775.4</v>
      </c>
      <c r="D15" s="39">
        <v>465.4</v>
      </c>
      <c r="E15" s="39"/>
      <c r="F15" s="39">
        <v>310</v>
      </c>
      <c r="G15" s="39"/>
      <c r="H15" s="39"/>
      <c r="I15" s="39"/>
      <c r="J15" s="53"/>
    </row>
  </sheetData>
  <mergeCells count="12">
    <mergeCell ref="A2:J2"/>
    <mergeCell ref="F4:G4"/>
    <mergeCell ref="E4:E6"/>
    <mergeCell ref="H4:H6"/>
    <mergeCell ref="F5:F6"/>
    <mergeCell ref="G5:G6"/>
    <mergeCell ref="D4:D6"/>
    <mergeCell ref="A4:A6"/>
    <mergeCell ref="B4:B6"/>
    <mergeCell ref="C4:C6"/>
    <mergeCell ref="I4:I6"/>
    <mergeCell ref="J4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3"/>
  <sheetViews>
    <sheetView workbookViewId="0" topLeftCell="A4">
      <selection activeCell="D12" sqref="D12:D13"/>
    </sheetView>
  </sheetViews>
  <sheetFormatPr defaultColWidth="6.875" defaultRowHeight="27.75" customHeight="1"/>
  <cols>
    <col min="1" max="1" width="13.625" style="28" customWidth="1"/>
    <col min="2" max="2" width="30.625" style="46" customWidth="1"/>
    <col min="3" max="8" width="17.625" style="47" customWidth="1"/>
    <col min="9" max="248" width="8.00390625" style="28" customWidth="1"/>
    <col min="249" max="250" width="6.875" style="27" customWidth="1"/>
    <col min="251" max="16384" width="6.875" style="27" customWidth="1"/>
  </cols>
  <sheetData>
    <row r="1" spans="2:7" s="1" customFormat="1" ht="27" customHeight="1">
      <c r="B1" s="40"/>
      <c r="C1" s="40"/>
      <c r="D1" s="40"/>
      <c r="E1" s="40"/>
      <c r="F1" s="40"/>
      <c r="G1" s="40"/>
    </row>
    <row r="2" spans="1:12" s="25" customFormat="1" ht="48.75" customHeight="1">
      <c r="A2" s="92" t="s">
        <v>70</v>
      </c>
      <c r="B2" s="92"/>
      <c r="C2" s="92"/>
      <c r="D2" s="92"/>
      <c r="E2" s="92"/>
      <c r="F2" s="92"/>
      <c r="G2" s="92"/>
      <c r="H2" s="92"/>
      <c r="I2" s="41"/>
      <c r="J2" s="41"/>
      <c r="K2" s="41"/>
      <c r="L2" s="41"/>
    </row>
    <row r="3" spans="2:8" s="4" customFormat="1" ht="21.75" customHeight="1" thickBot="1">
      <c r="B3" s="42"/>
      <c r="C3" s="42"/>
      <c r="D3" s="42"/>
      <c r="E3" s="42"/>
      <c r="F3" s="42"/>
      <c r="G3" s="42"/>
      <c r="H3" s="4" t="s">
        <v>1</v>
      </c>
    </row>
    <row r="4" spans="1:8" s="5" customFormat="1" ht="49.5" customHeight="1">
      <c r="A4" s="61" t="s">
        <v>64</v>
      </c>
      <c r="B4" s="48" t="s">
        <v>63</v>
      </c>
      <c r="C4" s="73" t="s">
        <v>82</v>
      </c>
      <c r="D4" s="62" t="s">
        <v>65</v>
      </c>
      <c r="E4" s="74" t="s">
        <v>46</v>
      </c>
      <c r="F4" s="74" t="s">
        <v>54</v>
      </c>
      <c r="G4" s="74" t="s">
        <v>88</v>
      </c>
      <c r="H4" s="56" t="s">
        <v>66</v>
      </c>
    </row>
    <row r="5" spans="1:248" ht="30" customHeight="1">
      <c r="A5" s="54" t="s">
        <v>42</v>
      </c>
      <c r="B5" s="43" t="s">
        <v>42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57">
        <v>6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</row>
    <row r="6" spans="1:248" s="26" customFormat="1" ht="30" customHeight="1">
      <c r="A6" s="51"/>
      <c r="B6" s="72" t="s">
        <v>41</v>
      </c>
      <c r="C6" s="11">
        <f>C7+C10</f>
        <v>60984.9</v>
      </c>
      <c r="D6" s="11">
        <f>D7+D10</f>
        <v>46576.3</v>
      </c>
      <c r="E6" s="11">
        <f>E7+E10</f>
        <v>14408.6</v>
      </c>
      <c r="F6" s="11"/>
      <c r="G6" s="11"/>
      <c r="H6" s="52"/>
      <c r="I6" s="45"/>
      <c r="J6" s="45"/>
      <c r="M6" s="6"/>
      <c r="N6" s="6"/>
      <c r="O6" s="6"/>
      <c r="P6" s="6"/>
      <c r="Q6" s="6"/>
      <c r="R6" s="6"/>
      <c r="S6" s="6"/>
      <c r="T6" s="6"/>
      <c r="U6" s="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</row>
    <row r="7" spans="1:248" s="26" customFormat="1" ht="30" customHeight="1">
      <c r="A7" s="75" t="s">
        <v>67</v>
      </c>
      <c r="B7" s="44" t="s">
        <v>48</v>
      </c>
      <c r="C7" s="11">
        <f aca="true" t="shared" si="0" ref="C7:E8">C8</f>
        <v>58986.4</v>
      </c>
      <c r="D7" s="11">
        <f t="shared" si="0"/>
        <v>44577.8</v>
      </c>
      <c r="E7" s="11">
        <f t="shared" si="0"/>
        <v>14408.6</v>
      </c>
      <c r="F7" s="11"/>
      <c r="G7" s="11"/>
      <c r="H7" s="52"/>
      <c r="I7" s="45"/>
      <c r="J7" s="45"/>
      <c r="M7" s="6"/>
      <c r="N7" s="6"/>
      <c r="O7" s="6"/>
      <c r="P7" s="6"/>
      <c r="Q7" s="6"/>
      <c r="R7" s="6"/>
      <c r="S7" s="6"/>
      <c r="T7" s="6"/>
      <c r="U7" s="6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48" s="26" customFormat="1" ht="30" customHeight="1">
      <c r="A8" s="75" t="s">
        <v>49</v>
      </c>
      <c r="B8" s="44" t="s">
        <v>50</v>
      </c>
      <c r="C8" s="11">
        <f t="shared" si="0"/>
        <v>58986.4</v>
      </c>
      <c r="D8" s="11">
        <f t="shared" si="0"/>
        <v>44577.8</v>
      </c>
      <c r="E8" s="11">
        <f t="shared" si="0"/>
        <v>14408.6</v>
      </c>
      <c r="F8" s="11"/>
      <c r="G8" s="11"/>
      <c r="H8" s="52"/>
      <c r="I8" s="45"/>
      <c r="J8" s="45"/>
      <c r="M8" s="6"/>
      <c r="N8" s="6"/>
      <c r="O8" s="6"/>
      <c r="P8" s="6"/>
      <c r="Q8" s="6"/>
      <c r="R8" s="6"/>
      <c r="S8" s="6"/>
      <c r="T8" s="6"/>
      <c r="U8" s="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ht="30" customHeight="1">
      <c r="A9" s="75" t="s">
        <v>55</v>
      </c>
      <c r="B9" s="44" t="s">
        <v>56</v>
      </c>
      <c r="C9" s="11">
        <f>D9+E9</f>
        <v>58986.4</v>
      </c>
      <c r="D9" s="11">
        <v>44577.8</v>
      </c>
      <c r="E9" s="11">
        <v>14408.6</v>
      </c>
      <c r="F9" s="11"/>
      <c r="G9" s="11"/>
      <c r="H9" s="5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8" ht="30" customHeight="1">
      <c r="A10" s="75" t="s">
        <v>68</v>
      </c>
      <c r="B10" s="44" t="s">
        <v>51</v>
      </c>
      <c r="C10" s="11">
        <f>D10+E10</f>
        <v>1998.5</v>
      </c>
      <c r="D10" s="11">
        <f>D11</f>
        <v>1998.5</v>
      </c>
      <c r="E10" s="11"/>
      <c r="F10" s="11"/>
      <c r="G10" s="11"/>
      <c r="H10" s="52"/>
    </row>
    <row r="11" spans="1:248" ht="30" customHeight="1">
      <c r="A11" s="75" t="s">
        <v>52</v>
      </c>
      <c r="B11" s="44" t="s">
        <v>53</v>
      </c>
      <c r="C11" s="11">
        <f>D11+E11</f>
        <v>1998.5</v>
      </c>
      <c r="D11" s="11">
        <f>SUM(D12:D13)</f>
        <v>1998.5</v>
      </c>
      <c r="E11" s="11"/>
      <c r="F11" s="11"/>
      <c r="G11" s="11"/>
      <c r="H11" s="5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ht="30" customHeight="1">
      <c r="A12" s="75" t="s">
        <v>57</v>
      </c>
      <c r="B12" s="44" t="s">
        <v>58</v>
      </c>
      <c r="C12" s="11">
        <f>D12+E12</f>
        <v>1223.1</v>
      </c>
      <c r="D12" s="11">
        <v>1223.1</v>
      </c>
      <c r="E12" s="11"/>
      <c r="F12" s="11"/>
      <c r="G12" s="11"/>
      <c r="H12" s="5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8" ht="30" customHeight="1" thickBot="1">
      <c r="A13" s="76" t="s">
        <v>59</v>
      </c>
      <c r="B13" s="55" t="s">
        <v>60</v>
      </c>
      <c r="C13" s="39">
        <f>D13+E13</f>
        <v>775.4</v>
      </c>
      <c r="D13" s="39">
        <v>775.4</v>
      </c>
      <c r="E13" s="39"/>
      <c r="F13" s="39"/>
      <c r="G13" s="39"/>
      <c r="H13" s="53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3"/>
  <sheetViews>
    <sheetView workbookViewId="0" topLeftCell="A1">
      <selection activeCell="D10" sqref="D10"/>
    </sheetView>
  </sheetViews>
  <sheetFormatPr defaultColWidth="6.875" defaultRowHeight="27.75" customHeight="1"/>
  <cols>
    <col min="1" max="1" width="13.625" style="28" customWidth="1"/>
    <col min="2" max="2" width="30.625" style="28" customWidth="1"/>
    <col min="3" max="6" width="17.625" style="28" customWidth="1"/>
    <col min="7" max="244" width="5.75390625" style="28" customWidth="1"/>
    <col min="245" max="16384" width="6.875" style="27" customWidth="1"/>
  </cols>
  <sheetData>
    <row r="1" s="1" customFormat="1" ht="27" customHeight="1">
      <c r="F1" s="24"/>
    </row>
    <row r="2" spans="1:6" s="25" customFormat="1" ht="48.75" customHeight="1">
      <c r="A2" s="92" t="s">
        <v>43</v>
      </c>
      <c r="B2" s="92"/>
      <c r="C2" s="92"/>
      <c r="D2" s="92"/>
      <c r="E2" s="92"/>
      <c r="F2" s="92"/>
    </row>
    <row r="3" s="4" customFormat="1" ht="21.75" customHeight="1" thickBot="1">
      <c r="F3" s="4" t="s">
        <v>1</v>
      </c>
    </row>
    <row r="4" spans="1:244" ht="49.5" customHeight="1">
      <c r="A4" s="61" t="s">
        <v>64</v>
      </c>
      <c r="B4" s="48" t="s">
        <v>72</v>
      </c>
      <c r="C4" s="48" t="s">
        <v>44</v>
      </c>
      <c r="D4" s="62" t="s">
        <v>45</v>
      </c>
      <c r="E4" s="48" t="s">
        <v>46</v>
      </c>
      <c r="F4" s="63" t="s">
        <v>47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</row>
    <row r="5" spans="1:244" ht="30" customHeight="1">
      <c r="A5" s="64" t="s">
        <v>42</v>
      </c>
      <c r="B5" s="65" t="s">
        <v>42</v>
      </c>
      <c r="C5" s="65">
        <v>1</v>
      </c>
      <c r="D5" s="65">
        <v>2</v>
      </c>
      <c r="E5" s="65">
        <v>3</v>
      </c>
      <c r="F5" s="66">
        <v>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</row>
    <row r="6" spans="1:244" ht="30" customHeight="1">
      <c r="A6" s="51"/>
      <c r="B6" s="72" t="s">
        <v>41</v>
      </c>
      <c r="C6" s="11">
        <f>C7+C10</f>
        <v>32559.5</v>
      </c>
      <c r="D6" s="11">
        <f>D7+D10</f>
        <v>23786.3</v>
      </c>
      <c r="E6" s="11">
        <f>E7+E10</f>
        <v>8773.2</v>
      </c>
      <c r="F6" s="6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</row>
    <row r="7" spans="1:6" ht="30" customHeight="1">
      <c r="A7" s="59" t="s">
        <v>67</v>
      </c>
      <c r="B7" s="44" t="s">
        <v>48</v>
      </c>
      <c r="C7" s="11">
        <f>D7+E7</f>
        <v>31171</v>
      </c>
      <c r="D7" s="11">
        <v>22397.8</v>
      </c>
      <c r="E7" s="11">
        <v>8773.2</v>
      </c>
      <c r="F7" s="67"/>
    </row>
    <row r="8" spans="1:6" ht="30" customHeight="1">
      <c r="A8" s="59" t="s">
        <v>49</v>
      </c>
      <c r="B8" s="44" t="s">
        <v>50</v>
      </c>
      <c r="C8" s="11">
        <f aca="true" t="shared" si="0" ref="C8:C13">D8+E8</f>
        <v>31171</v>
      </c>
      <c r="D8" s="11">
        <v>22397.8</v>
      </c>
      <c r="E8" s="11">
        <v>8773.2</v>
      </c>
      <c r="F8" s="67"/>
    </row>
    <row r="9" spans="1:6" ht="30" customHeight="1">
      <c r="A9" s="59" t="s">
        <v>69</v>
      </c>
      <c r="B9" s="68" t="s">
        <v>71</v>
      </c>
      <c r="C9" s="11">
        <f t="shared" si="0"/>
        <v>31171</v>
      </c>
      <c r="D9" s="11">
        <v>22397.8</v>
      </c>
      <c r="E9" s="11">
        <v>8773.2</v>
      </c>
      <c r="F9" s="67"/>
    </row>
    <row r="10" spans="1:6" ht="30" customHeight="1">
      <c r="A10" s="59" t="s">
        <v>68</v>
      </c>
      <c r="B10" s="44" t="s">
        <v>51</v>
      </c>
      <c r="C10" s="11">
        <f t="shared" si="0"/>
        <v>1388.5</v>
      </c>
      <c r="D10" s="11">
        <f>D11</f>
        <v>1388.5</v>
      </c>
      <c r="E10" s="11"/>
      <c r="F10" s="67"/>
    </row>
    <row r="11" spans="1:6" ht="30" customHeight="1">
      <c r="A11" s="59" t="s">
        <v>52</v>
      </c>
      <c r="B11" s="44" t="s">
        <v>53</v>
      </c>
      <c r="C11" s="11">
        <f t="shared" si="0"/>
        <v>1388.5</v>
      </c>
      <c r="D11" s="11">
        <f>SUM(D12:D13)</f>
        <v>1388.5</v>
      </c>
      <c r="E11" s="11"/>
      <c r="F11" s="67"/>
    </row>
    <row r="12" spans="1:6" ht="27.75" customHeight="1">
      <c r="A12" s="59" t="s">
        <v>57</v>
      </c>
      <c r="B12" s="44" t="s">
        <v>58</v>
      </c>
      <c r="C12" s="11">
        <f t="shared" si="0"/>
        <v>923.1</v>
      </c>
      <c r="D12" s="11">
        <v>923.1</v>
      </c>
      <c r="E12" s="58"/>
      <c r="F12" s="69"/>
    </row>
    <row r="13" spans="1:6" ht="27.75" customHeight="1" thickBot="1">
      <c r="A13" s="60" t="s">
        <v>59</v>
      </c>
      <c r="B13" s="55" t="s">
        <v>60</v>
      </c>
      <c r="C13" s="39">
        <f t="shared" si="0"/>
        <v>465.4</v>
      </c>
      <c r="D13" s="39">
        <v>465.4</v>
      </c>
      <c r="E13" s="70"/>
      <c r="F13" s="71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2015-03-04T08:20:29Z</cp:lastPrinted>
  <dcterms:created xsi:type="dcterms:W3CDTF">2014-04-28T05:56:28Z</dcterms:created>
  <dcterms:modified xsi:type="dcterms:W3CDTF">2015-03-09T09:04:38Z</dcterms:modified>
  <cp:category/>
  <cp:version/>
  <cp:contentType/>
  <cp:contentStatus/>
</cp:coreProperties>
</file>